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\Desktop\"/>
    </mc:Choice>
  </mc:AlternateContent>
  <xr:revisionPtr revIDLastSave="0" documentId="8_{6C8F655B-E470-4450-864D-99D628F9ACD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AŽETAK" sheetId="10" r:id="rId1"/>
    <sheet name=" Račun prihoda i rashoda" sheetId="3" r:id="rId2"/>
    <sheet name="List4" sheetId="13" r:id="rId3"/>
    <sheet name="Prihodi i rashodi po izvorima" sheetId="8" r:id="rId4"/>
    <sheet name="Rashodi prema funkcijskoj kl" sheetId="5" r:id="rId5"/>
    <sheet name="Račun financiranja" sheetId="6" r:id="rId6"/>
    <sheet name="Račun financiranja po izvorima" sheetId="9" r:id="rId7"/>
    <sheet name="POSEBNI DIO" sheetId="7" r:id="rId8"/>
    <sheet name="List1" sheetId="11" r:id="rId9"/>
    <sheet name="List3" sheetId="12" r:id="rId10"/>
    <sheet name="List2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J14" i="10" s="1"/>
  <c r="I11" i="10"/>
  <c r="H11" i="10"/>
  <c r="G11" i="10"/>
  <c r="F11" i="10"/>
  <c r="F14" i="10" s="1"/>
  <c r="I8" i="10"/>
  <c r="I14" i="10" s="1"/>
  <c r="H8" i="10"/>
  <c r="G8" i="10"/>
  <c r="F8" i="10"/>
  <c r="G14" i="10" l="1"/>
  <c r="H14" i="10"/>
  <c r="I22" i="10"/>
  <c r="I28" i="10" s="1"/>
  <c r="I29" i="10" s="1"/>
  <c r="J22" i="10"/>
  <c r="J28" i="10" s="1"/>
  <c r="J29" i="10" s="1"/>
  <c r="H22" i="10"/>
  <c r="H28" i="10" s="1"/>
  <c r="H29" i="10" s="1"/>
  <c r="F29" i="10"/>
  <c r="G22" i="10"/>
  <c r="G28" i="10" s="1"/>
  <c r="G29" i="10" s="1"/>
</calcChain>
</file>

<file path=xl/sharedStrings.xml><?xml version="1.0" encoding="utf-8"?>
<sst xmlns="http://schemas.openxmlformats.org/spreadsheetml/2006/main" count="298" uniqueCount="135">
  <si>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</si>
  <si>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</si>
  <si>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</si>
  <si>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</si>
  <si>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</si>
  <si>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</si>
  <si>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</si>
  <si>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</si>
  <si>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</si>
  <si>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</si>
  <si>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</si>
  <si>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</si>
  <si>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</si>
  <si>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</si>
  <si>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</si>
  <si>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</si>
  <si>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</si>
  <si>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</si>
  <si>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</si>
  <si>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</si>
  <si>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</si>
  <si>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</si>
  <si>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</si>
  <si>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</si>
  <si>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</si>
  <si>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</si>
  <si>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</si>
  <si>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</si>
  <si>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</si>
  <si>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</si>
  <si>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</si>
  <si>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</si>
  <si>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</si>
  <si>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</si>
  <si>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</si>
  <si>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</si>
  <si>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</si>
  <si>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</si>
  <si>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</si>
  <si>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</si>
  <si>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</si>
  <si>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</si>
  <si>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</si>
  <si>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</si>
  <si>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</si>
  <si>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</si>
  <si>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</si>
  <si>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</si>
  <si>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</si>
  <si>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</si>
  <si>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</si>
  <si>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</si>
  <si>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</si>
  <si>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</si>
  <si>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</si>
  <si>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</si>
  <si>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</si>
  <si>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</si>
  <si>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</si>
  <si>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</si>
  <si>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</si>
  <si>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</si>
  <si>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</si>
  <si>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</si>
  <si>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</si>
  <si>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</si>
  <si>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</si>
  <si>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</si>
  <si>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</si>
  <si>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</si>
  <si>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</si>
  <si>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PLAN OSNOVNE ŠKOLE KRAPINSKE TOPLICE
ZA 2024. I PROJEKCIJA ZA 2025. I 2026. GODINU</t>
  </si>
  <si>
    <t>JO1</t>
  </si>
  <si>
    <t>A102000</t>
  </si>
  <si>
    <t>Redovni poslovi ustanova osnovnog obazovanja</t>
  </si>
  <si>
    <t>Izvor financiranja 1.3</t>
  </si>
  <si>
    <t>Decentralizacija</t>
  </si>
  <si>
    <t>Financijski rashodi</t>
  </si>
  <si>
    <t>T103000</t>
  </si>
  <si>
    <t>Oprema,inf.,nabava pomagala</t>
  </si>
  <si>
    <t>Program:OSNOVNO OBRAZOVANJE-ZAKONSKI STANDARD</t>
  </si>
  <si>
    <t>Glavni program:OBRAZOVANJE</t>
  </si>
  <si>
    <t>Program:DOPUNSKI NASTAVNI I VANNASTAVNI PROGRAM ŠKOLA I OBRAZ.INSTITUCIJA</t>
  </si>
  <si>
    <t>DOPUNSKI NASTAVNI I VANNASTAVNI PROGRAM ŠKOLA I OBRAZ.INSTITUCIJA</t>
  </si>
  <si>
    <t>Izvor financiranja 1.1</t>
  </si>
  <si>
    <t>Opći prihodi i primici-izvorna sredstva KZŽ</t>
  </si>
  <si>
    <t>A102006</t>
  </si>
  <si>
    <t>Program građanskog odgoja u školama</t>
  </si>
  <si>
    <t>Dopunska sredstva za materijalne i rashode i opremu škola</t>
  </si>
  <si>
    <t>T103018</t>
  </si>
  <si>
    <t>Projekt Zalogajček 6</t>
  </si>
  <si>
    <t>T103020</t>
  </si>
  <si>
    <t>Projekt Zalogajček 7</t>
  </si>
  <si>
    <t>T103019</t>
  </si>
  <si>
    <t>Projekt Školaka shema 4</t>
  </si>
  <si>
    <t>Projekt Školaka shema 5</t>
  </si>
  <si>
    <t>T103025</t>
  </si>
  <si>
    <t>T103024</t>
  </si>
  <si>
    <t>Projekt Školaka shema 6</t>
  </si>
  <si>
    <t>A1020001</t>
  </si>
  <si>
    <t>Financiranje-ostali rashodi OŠ</t>
  </si>
  <si>
    <t>Izvor financiranja 2.1.1.</t>
  </si>
  <si>
    <t xml:space="preserve">Donacija </t>
  </si>
  <si>
    <t>Izvor financiranja 3.1.1.</t>
  </si>
  <si>
    <t>Vlastiti prihodi</t>
  </si>
  <si>
    <t>Izvor financiranja 4.3.1.</t>
  </si>
  <si>
    <t>Posebne namjene</t>
  </si>
  <si>
    <t>Dodatna ulaganja na nefinancijskoj imovini</t>
  </si>
  <si>
    <t>Izvor financiranja 5.2.1.</t>
  </si>
  <si>
    <t>Ministarstvo</t>
  </si>
  <si>
    <t>Naknade</t>
  </si>
  <si>
    <t>Ostali rashodi</t>
  </si>
  <si>
    <t>Izvor financiranja 5.4.1.</t>
  </si>
  <si>
    <t>JLS-Općina Krapinske Toplice</t>
  </si>
  <si>
    <t>Izvor financiranja 5.7.1.</t>
  </si>
  <si>
    <t>Ministarstvo-prijenos EU</t>
  </si>
  <si>
    <t>FINANCIJSKI PLAN OSNOVNE ŠKOLE KRAPINSKE TOPLICE 
ZA 2024. I PROJEKCIJA ZA 2025. I 2026. GODINU</t>
  </si>
  <si>
    <t>09 Obrazovanje</t>
  </si>
  <si>
    <t>091 Predškolsko i osnovno obrazovanje</t>
  </si>
  <si>
    <t>096 Dodatne usluge u obrazovanju</t>
  </si>
  <si>
    <t xml:space="preserve">  13 Decentralizacija</t>
  </si>
  <si>
    <t>2 Donacija</t>
  </si>
  <si>
    <t xml:space="preserve">  21 Donacija</t>
  </si>
  <si>
    <t>4 Posebne namjene</t>
  </si>
  <si>
    <t xml:space="preserve">  43 Posebne namjene</t>
  </si>
  <si>
    <t xml:space="preserve">  52 Ostele pomoći-ministarstvo</t>
  </si>
  <si>
    <t xml:space="preserve">  54 JLS</t>
  </si>
  <si>
    <t xml:space="preserve">  57 Ministarstvo-prijenos EU</t>
  </si>
  <si>
    <t>Prihodi od imovine</t>
  </si>
  <si>
    <t>Prihodi po posebnim propisima</t>
  </si>
  <si>
    <t>Prihodi od prodaje roba i pruženih usluga i donacija</t>
  </si>
  <si>
    <t>Dodatna ulaganja u nefinancijskoj imovini</t>
  </si>
  <si>
    <t>Vlastiti izvori</t>
  </si>
  <si>
    <t>Rezultat poslovanja</t>
  </si>
  <si>
    <t>9 Preneseni višak/manjak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</si>
</sst>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rgb="FF00000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3" fontId="21" fillId="2" borderId="4" xfId="0" applyNumberFormat="1" applyFont="1" applyFill="1" applyBorder="1" applyAlignment="1">
      <alignment horizontal="right"/>
    </xf>
    <xf numFmtId="3" fontId="21" fillId="2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3" fontId="20" fillId="2" borderId="4" xfId="0" applyNumberFormat="1" applyFont="1" applyFill="1" applyBorder="1" applyAlignment="1">
      <alignment horizontal="right"/>
    </xf>
    <xf numFmtId="3" fontId="20" fillId="2" borderId="3" xfId="0" applyNumberFormat="1" applyFont="1" applyFill="1" applyBorder="1" applyAlignment="1">
      <alignment horizontal="right"/>
    </xf>
    <xf numFmtId="3" fontId="20" fillId="2" borderId="3" xfId="0" applyNumberFormat="1" applyFont="1" applyFill="1" applyBorder="1" applyAlignment="1" applyProtection="1">
      <alignment horizontal="right" wrapText="1"/>
    </xf>
    <xf numFmtId="0" fontId="21" fillId="2" borderId="4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49" fontId="24" fillId="2" borderId="3" xfId="0" applyNumberFormat="1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vertical="center"/>
    </xf>
    <xf numFmtId="0" fontId="6" fillId="0" borderId="3" xfId="0" applyNumberFormat="1" applyFont="1" applyFill="1" applyBorder="1" applyAlignment="1" applyProtection="1">
      <alignment vertical="center" wrapText="1"/>
    </xf>
    <xf numFmtId="3" fontId="21" fillId="2" borderId="3" xfId="0" applyNumberFormat="1" applyFont="1" applyFill="1" applyBorder="1" applyAlignment="1"/>
    <xf numFmtId="3" fontId="3" fillId="2" borderId="3" xfId="0" applyNumberFormat="1" applyFont="1" applyFill="1" applyBorder="1" applyAlignment="1"/>
    <xf numFmtId="0" fontId="22" fillId="0" borderId="3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vertical="center" wrapText="1"/>
    </xf>
    <xf numFmtId="0" fontId="25" fillId="2" borderId="3" xfId="0" quotePrefix="1" applyFont="1" applyFill="1" applyBorder="1" applyAlignment="1">
      <alignment horizontal="left" vertical="center"/>
    </xf>
    <xf numFmtId="0" fontId="25" fillId="2" borderId="3" xfId="0" applyNumberFormat="1" applyFont="1" applyFill="1" applyBorder="1" applyAlignment="1" applyProtection="1">
      <alignment horizontal="left" vertical="center"/>
    </xf>
    <xf numFmtId="0" fontId="25" fillId="2" borderId="3" xfId="0" applyNumberFormat="1" applyFont="1" applyFill="1" applyBorder="1" applyAlignment="1" applyProtection="1">
      <alignment vertical="center" wrapText="1"/>
    </xf>
    <xf numFmtId="3" fontId="26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3" fontId="26" fillId="2" borderId="3" xfId="0" applyNumberFormat="1" applyFont="1" applyFill="1" applyBorder="1" applyAlignment="1" applyProtection="1">
      <alignment horizontal="right" wrapText="1"/>
    </xf>
    <xf numFmtId="3" fontId="25" fillId="2" borderId="3" xfId="0" applyNumberFormat="1" applyFont="1" applyFill="1" applyBorder="1" applyAlignment="1" applyProtection="1">
      <alignment horizontal="right" wrapText="1"/>
    </xf>
    <xf numFmtId="3" fontId="26" fillId="2" borderId="3" xfId="0" applyNumberFormat="1" applyFont="1" applyFill="1" applyBorder="1" applyAlignment="1"/>
    <xf numFmtId="3" fontId="25" fillId="2" borderId="3" xfId="0" applyNumberFormat="1" applyFont="1" applyFill="1" applyBorder="1" applyAlignment="1"/>
    <xf numFmtId="0" fontId="27" fillId="0" borderId="1" xfId="0" applyFont="1" applyBorder="1" applyAlignment="1"/>
    <xf numFmtId="0" fontId="27" fillId="0" borderId="2" xfId="0" applyFont="1" applyBorder="1" applyAlignment="1"/>
    <xf numFmtId="0" fontId="27" fillId="0" borderId="4" xfId="0" applyFont="1" applyBorder="1" applyAlignment="1"/>
    <xf numFmtId="0" fontId="26" fillId="2" borderId="3" xfId="0" quotePrefix="1" applyFont="1" applyFill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2" fillId="2" borderId="2" xfId="0" applyNumberFormat="1" applyFont="1" applyFill="1" applyBorder="1" applyAlignment="1" applyProtection="1">
      <alignment horizontal="center" vertical="center" wrapText="1"/>
    </xf>
    <xf numFmtId="0" fontId="22" fillId="2" borderId="4" xfId="0" applyNumberFormat="1" applyFont="1" applyFill="1" applyBorder="1" applyAlignment="1" applyProtection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2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6" fillId="2" borderId="3" xfId="0" quotePrefix="1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4" workbookViewId="0">
      <selection activeCell="A27" sqref="A27:J29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97" t="s">
        <v>116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97" t="s">
        <v>17</v>
      </c>
      <c r="B3" s="97"/>
      <c r="C3" s="97"/>
      <c r="D3" s="97"/>
      <c r="E3" s="97"/>
      <c r="F3" s="97"/>
      <c r="G3" s="97"/>
      <c r="H3" s="97"/>
      <c r="I3" s="98"/>
      <c r="J3" s="98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97" t="s">
        <v>23</v>
      </c>
      <c r="B5" s="99"/>
      <c r="C5" s="99"/>
      <c r="D5" s="99"/>
      <c r="E5" s="99"/>
      <c r="F5" s="99"/>
      <c r="G5" s="99"/>
      <c r="H5" s="99"/>
      <c r="I5" s="99"/>
      <c r="J5" s="99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6" t="s">
        <v>34</v>
      </c>
    </row>
    <row r="7" spans="1:10" ht="25.5" x14ac:dyDescent="0.25">
      <c r="A7" s="29"/>
      <c r="B7" s="30"/>
      <c r="C7" s="30"/>
      <c r="D7" s="31"/>
      <c r="E7" s="32"/>
      <c r="F7" s="3" t="s">
        <v>35</v>
      </c>
      <c r="G7" s="3" t="s">
        <v>33</v>
      </c>
      <c r="H7" s="3" t="s">
        <v>43</v>
      </c>
      <c r="I7" s="3" t="s">
        <v>44</v>
      </c>
      <c r="J7" s="3" t="s">
        <v>45</v>
      </c>
    </row>
    <row r="8" spans="1:10" x14ac:dyDescent="0.25">
      <c r="A8" s="100" t="s">
        <v>0</v>
      </c>
      <c r="B8" s="101"/>
      <c r="C8" s="101"/>
      <c r="D8" s="101"/>
      <c r="E8" s="102"/>
      <c r="F8" s="33">
        <f>F9+F10</f>
        <v>1107494</v>
      </c>
      <c r="G8" s="33">
        <f t="shared" ref="G8:I8" si="0">G9+G10</f>
        <v>1225174</v>
      </c>
      <c r="H8" s="33">
        <f t="shared" si="0"/>
        <v>1216450</v>
      </c>
      <c r="I8" s="33">
        <f t="shared" si="0"/>
        <v>1205230</v>
      </c>
      <c r="J8" s="33">
        <v>1205230</v>
      </c>
    </row>
    <row r="9" spans="1:10" x14ac:dyDescent="0.25">
      <c r="A9" s="103" t="s">
        <v>37</v>
      </c>
      <c r="B9" s="104"/>
      <c r="C9" s="104"/>
      <c r="D9" s="104"/>
      <c r="E9" s="96"/>
      <c r="F9" s="34">
        <v>1107494</v>
      </c>
      <c r="G9" s="34">
        <v>1225174</v>
      </c>
      <c r="H9" s="34">
        <v>1216450</v>
      </c>
      <c r="I9" s="34">
        <v>1205230</v>
      </c>
      <c r="J9" s="34">
        <v>1205230</v>
      </c>
    </row>
    <row r="10" spans="1:10" x14ac:dyDescent="0.25">
      <c r="A10" s="105" t="s">
        <v>38</v>
      </c>
      <c r="B10" s="96"/>
      <c r="C10" s="96"/>
      <c r="D10" s="96"/>
      <c r="E10" s="96"/>
      <c r="F10" s="34"/>
      <c r="G10" s="34"/>
      <c r="H10" s="34"/>
      <c r="I10" s="34"/>
      <c r="J10" s="34"/>
    </row>
    <row r="11" spans="1:10" x14ac:dyDescent="0.25">
      <c r="A11" s="37" t="s">
        <v>1</v>
      </c>
      <c r="B11" s="45"/>
      <c r="C11" s="45"/>
      <c r="D11" s="45"/>
      <c r="E11" s="45"/>
      <c r="F11" s="33">
        <f>F12+F13</f>
        <v>1102063</v>
      </c>
      <c r="G11" s="33">
        <f t="shared" ref="G11:J11" si="1">G12+G13</f>
        <v>1238515</v>
      </c>
      <c r="H11" s="33">
        <f t="shared" si="1"/>
        <v>1216450</v>
      </c>
      <c r="I11" s="33">
        <f t="shared" si="1"/>
        <v>1205230</v>
      </c>
      <c r="J11" s="33">
        <f t="shared" si="1"/>
        <v>1205230</v>
      </c>
    </row>
    <row r="12" spans="1:10" x14ac:dyDescent="0.25">
      <c r="A12" s="106" t="s">
        <v>39</v>
      </c>
      <c r="B12" s="104"/>
      <c r="C12" s="104"/>
      <c r="D12" s="104"/>
      <c r="E12" s="104"/>
      <c r="F12" s="34">
        <v>1087367</v>
      </c>
      <c r="G12" s="34">
        <v>1220272</v>
      </c>
      <c r="H12" s="34">
        <v>1206230</v>
      </c>
      <c r="I12" s="34">
        <v>1195010</v>
      </c>
      <c r="J12" s="46">
        <v>1195010</v>
      </c>
    </row>
    <row r="13" spans="1:10" x14ac:dyDescent="0.25">
      <c r="A13" s="95" t="s">
        <v>40</v>
      </c>
      <c r="B13" s="96"/>
      <c r="C13" s="96"/>
      <c r="D13" s="96"/>
      <c r="E13" s="96"/>
      <c r="F13" s="47">
        <v>14696</v>
      </c>
      <c r="G13" s="47">
        <v>18243</v>
      </c>
      <c r="H13" s="47">
        <v>10220</v>
      </c>
      <c r="I13" s="47">
        <v>10220</v>
      </c>
      <c r="J13" s="46">
        <v>10220</v>
      </c>
    </row>
    <row r="14" spans="1:10" x14ac:dyDescent="0.25">
      <c r="A14" s="107" t="s">
        <v>63</v>
      </c>
      <c r="B14" s="101"/>
      <c r="C14" s="101"/>
      <c r="D14" s="101"/>
      <c r="E14" s="101"/>
      <c r="F14" s="33">
        <f>F8-F11</f>
        <v>5431</v>
      </c>
      <c r="G14" s="33">
        <f t="shared" ref="G14:J14" si="2">G8-G11</f>
        <v>-13341</v>
      </c>
      <c r="H14" s="33">
        <f t="shared" si="2"/>
        <v>0</v>
      </c>
      <c r="I14" s="33">
        <f t="shared" si="2"/>
        <v>0</v>
      </c>
      <c r="J14" s="33">
        <f t="shared" si="2"/>
        <v>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97" t="s">
        <v>24</v>
      </c>
      <c r="B16" s="99"/>
      <c r="C16" s="99"/>
      <c r="D16" s="99"/>
      <c r="E16" s="99"/>
      <c r="F16" s="99"/>
      <c r="G16" s="99"/>
      <c r="H16" s="99"/>
      <c r="I16" s="99"/>
      <c r="J16" s="99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9"/>
      <c r="B18" s="30"/>
      <c r="C18" s="30"/>
      <c r="D18" s="31"/>
      <c r="E18" s="32"/>
      <c r="F18" s="3" t="s">
        <v>35</v>
      </c>
      <c r="G18" s="3" t="s">
        <v>33</v>
      </c>
      <c r="H18" s="3" t="s">
        <v>43</v>
      </c>
      <c r="I18" s="3" t="s">
        <v>44</v>
      </c>
      <c r="J18" s="3" t="s">
        <v>45</v>
      </c>
    </row>
    <row r="19" spans="1:10" x14ac:dyDescent="0.25">
      <c r="A19" s="95" t="s">
        <v>41</v>
      </c>
      <c r="B19" s="96"/>
      <c r="C19" s="96"/>
      <c r="D19" s="96"/>
      <c r="E19" s="96"/>
      <c r="F19" s="47"/>
      <c r="G19" s="47"/>
      <c r="H19" s="47"/>
      <c r="I19" s="47"/>
      <c r="J19" s="46"/>
    </row>
    <row r="20" spans="1:10" x14ac:dyDescent="0.25">
      <c r="A20" s="95" t="s">
        <v>42</v>
      </c>
      <c r="B20" s="96"/>
      <c r="C20" s="96"/>
      <c r="D20" s="96"/>
      <c r="E20" s="96"/>
      <c r="F20" s="47"/>
      <c r="G20" s="47"/>
      <c r="H20" s="47"/>
      <c r="I20" s="47"/>
      <c r="J20" s="46"/>
    </row>
    <row r="21" spans="1:10" x14ac:dyDescent="0.25">
      <c r="A21" s="107" t="s">
        <v>2</v>
      </c>
      <c r="B21" s="101"/>
      <c r="C21" s="101"/>
      <c r="D21" s="101"/>
      <c r="E21" s="101"/>
      <c r="F21" s="33">
        <f>F19-F20</f>
        <v>0</v>
      </c>
      <c r="G21" s="33">
        <f t="shared" ref="G21:J21" si="3">G19-G20</f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</row>
    <row r="22" spans="1:10" x14ac:dyDescent="0.25">
      <c r="A22" s="107" t="s">
        <v>64</v>
      </c>
      <c r="B22" s="101"/>
      <c r="C22" s="101"/>
      <c r="D22" s="101"/>
      <c r="E22" s="101"/>
      <c r="F22" s="33">
        <v>5431</v>
      </c>
      <c r="G22" s="33">
        <f t="shared" ref="G22:J22" si="4">G14+G21</f>
        <v>-13341</v>
      </c>
      <c r="H22" s="33">
        <f t="shared" si="4"/>
        <v>0</v>
      </c>
      <c r="I22" s="33">
        <f t="shared" si="4"/>
        <v>0</v>
      </c>
      <c r="J22" s="33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97" t="s">
        <v>65</v>
      </c>
      <c r="B24" s="99"/>
      <c r="C24" s="99"/>
      <c r="D24" s="99"/>
      <c r="E24" s="99"/>
      <c r="F24" s="99"/>
      <c r="G24" s="99"/>
      <c r="H24" s="99"/>
      <c r="I24" s="99"/>
      <c r="J24" s="99"/>
    </row>
    <row r="25" spans="1:10" ht="15.75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25.5" x14ac:dyDescent="0.25">
      <c r="A26" s="29"/>
      <c r="B26" s="30"/>
      <c r="C26" s="30"/>
      <c r="D26" s="31"/>
      <c r="E26" s="32"/>
      <c r="F26" s="3" t="s">
        <v>35</v>
      </c>
      <c r="G26" s="3" t="s">
        <v>33</v>
      </c>
      <c r="H26" s="3" t="s">
        <v>43</v>
      </c>
      <c r="I26" s="3" t="s">
        <v>44</v>
      </c>
      <c r="J26" s="3" t="s">
        <v>45</v>
      </c>
    </row>
    <row r="27" spans="1:10" ht="15" customHeight="1" x14ac:dyDescent="0.25">
      <c r="A27" s="110" t="s">
        <v>66</v>
      </c>
      <c r="B27" s="111"/>
      <c r="C27" s="111"/>
      <c r="D27" s="111"/>
      <c r="E27" s="112"/>
      <c r="F27" s="48">
        <v>7910</v>
      </c>
      <c r="G27" s="48">
        <v>13341</v>
      </c>
      <c r="H27" s="48">
        <v>0</v>
      </c>
      <c r="I27" s="48">
        <v>0</v>
      </c>
      <c r="J27" s="49">
        <v>0</v>
      </c>
    </row>
    <row r="28" spans="1:10" ht="15" customHeight="1" x14ac:dyDescent="0.25">
      <c r="A28" s="107" t="s">
        <v>67</v>
      </c>
      <c r="B28" s="101"/>
      <c r="C28" s="101"/>
      <c r="D28" s="101"/>
      <c r="E28" s="101"/>
      <c r="F28" s="50">
        <v>13341</v>
      </c>
      <c r="G28" s="50">
        <f t="shared" ref="G28:J28" si="5">G22+G27</f>
        <v>0</v>
      </c>
      <c r="H28" s="50">
        <f t="shared" si="5"/>
        <v>0</v>
      </c>
      <c r="I28" s="50">
        <f t="shared" si="5"/>
        <v>0</v>
      </c>
      <c r="J28" s="51">
        <f t="shared" si="5"/>
        <v>0</v>
      </c>
    </row>
    <row r="29" spans="1:10" ht="45" customHeight="1" x14ac:dyDescent="0.25">
      <c r="A29" s="100" t="s">
        <v>68</v>
      </c>
      <c r="B29" s="113"/>
      <c r="C29" s="113"/>
      <c r="D29" s="113"/>
      <c r="E29" s="114"/>
      <c r="F29" s="50">
        <f>F14+F21+F27-F28</f>
        <v>0</v>
      </c>
      <c r="G29" s="50">
        <f t="shared" ref="G29:J29" si="6">G14+G21+G27-G28</f>
        <v>0</v>
      </c>
      <c r="H29" s="50">
        <f t="shared" si="6"/>
        <v>0</v>
      </c>
      <c r="I29" s="50">
        <f t="shared" si="6"/>
        <v>0</v>
      </c>
      <c r="J29" s="51">
        <f t="shared" si="6"/>
        <v>0</v>
      </c>
    </row>
    <row r="30" spans="1:10" ht="15.75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</row>
    <row r="31" spans="1:10" ht="15.75" x14ac:dyDescent="0.25">
      <c r="A31" s="115" t="s">
        <v>62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0" ht="18" x14ac:dyDescent="0.25">
      <c r="A32" s="54"/>
      <c r="B32" s="55"/>
      <c r="C32" s="55"/>
      <c r="D32" s="55"/>
      <c r="E32" s="55"/>
      <c r="F32" s="55"/>
      <c r="G32" s="55"/>
      <c r="H32" s="56"/>
      <c r="I32" s="56"/>
      <c r="J32" s="56"/>
    </row>
    <row r="33" spans="1:10" ht="25.5" x14ac:dyDescent="0.25">
      <c r="A33" s="57"/>
      <c r="B33" s="58"/>
      <c r="C33" s="58"/>
      <c r="D33" s="59"/>
      <c r="E33" s="60"/>
      <c r="F33" s="61" t="s">
        <v>35</v>
      </c>
      <c r="G33" s="61" t="s">
        <v>33</v>
      </c>
      <c r="H33" s="61" t="s">
        <v>43</v>
      </c>
      <c r="I33" s="61" t="s">
        <v>44</v>
      </c>
      <c r="J33" s="61" t="s">
        <v>45</v>
      </c>
    </row>
    <row r="34" spans="1:10" x14ac:dyDescent="0.25">
      <c r="A34" s="110" t="s">
        <v>66</v>
      </c>
      <c r="B34" s="111"/>
      <c r="C34" s="111"/>
      <c r="D34" s="111"/>
      <c r="E34" s="112"/>
      <c r="F34" s="48">
        <v>0</v>
      </c>
      <c r="G34" s="48">
        <f>F37</f>
        <v>0</v>
      </c>
      <c r="H34" s="48">
        <f>G37</f>
        <v>0</v>
      </c>
      <c r="I34" s="48">
        <f>H37</f>
        <v>0</v>
      </c>
      <c r="J34" s="49">
        <f>I37</f>
        <v>0</v>
      </c>
    </row>
    <row r="35" spans="1:10" ht="28.5" customHeight="1" x14ac:dyDescent="0.25">
      <c r="A35" s="110" t="s">
        <v>69</v>
      </c>
      <c r="B35" s="111"/>
      <c r="C35" s="111"/>
      <c r="D35" s="111"/>
      <c r="E35" s="112"/>
      <c r="F35" s="48">
        <v>0</v>
      </c>
      <c r="G35" s="48">
        <v>0</v>
      </c>
      <c r="H35" s="48">
        <v>0</v>
      </c>
      <c r="I35" s="48">
        <v>0</v>
      </c>
      <c r="J35" s="49">
        <v>0</v>
      </c>
    </row>
    <row r="36" spans="1:10" x14ac:dyDescent="0.25">
      <c r="A36" s="110" t="s">
        <v>70</v>
      </c>
      <c r="B36" s="116"/>
      <c r="C36" s="116"/>
      <c r="D36" s="116"/>
      <c r="E36" s="117"/>
      <c r="F36" s="48">
        <v>0</v>
      </c>
      <c r="G36" s="48">
        <v>0</v>
      </c>
      <c r="H36" s="48">
        <v>0</v>
      </c>
      <c r="I36" s="48">
        <v>0</v>
      </c>
      <c r="J36" s="49">
        <v>0</v>
      </c>
    </row>
    <row r="37" spans="1:10" ht="15" customHeight="1" x14ac:dyDescent="0.25">
      <c r="A37" s="107" t="s">
        <v>67</v>
      </c>
      <c r="B37" s="101"/>
      <c r="C37" s="101"/>
      <c r="D37" s="101"/>
      <c r="E37" s="101"/>
      <c r="F37" s="35">
        <f>F34-F35+F36</f>
        <v>0</v>
      </c>
      <c r="G37" s="35">
        <f t="shared" ref="G37:J37" si="7">G34-G35+G36</f>
        <v>0</v>
      </c>
      <c r="H37" s="35">
        <f t="shared" si="7"/>
        <v>0</v>
      </c>
      <c r="I37" s="35">
        <f t="shared" si="7"/>
        <v>0</v>
      </c>
      <c r="J37" s="62">
        <f t="shared" si="7"/>
        <v>0</v>
      </c>
    </row>
    <row r="38" spans="1:10" ht="17.25" customHeight="1" x14ac:dyDescent="0.25"/>
    <row r="39" spans="1:10" x14ac:dyDescent="0.25">
      <c r="A39" s="108" t="s">
        <v>36</v>
      </c>
      <c r="B39" s="109"/>
      <c r="C39" s="109"/>
      <c r="D39" s="109"/>
      <c r="E39" s="109"/>
      <c r="F39" s="109"/>
      <c r="G39" s="109"/>
      <c r="H39" s="109"/>
      <c r="I39" s="109"/>
      <c r="J39" s="109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5DEAA-FE2B-465B-A642-0E4E7B671B73}">
  <dimension ref="A1"/>
  <sheetViews>
    <sheetView topLeftCell="A34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7" workbookViewId="0">
      <selection activeCell="F17" sqref="F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85546875" bestFit="1" customWidth="1"/>
    <col min="4" max="8" width="25.28515625" customWidth="1"/>
  </cols>
  <sheetData>
    <row r="1" spans="1:8" ht="42" customHeight="1" x14ac:dyDescent="0.25">
      <c r="A1" s="97" t="s">
        <v>71</v>
      </c>
      <c r="B1" s="97"/>
      <c r="C1" s="97"/>
      <c r="D1" s="97"/>
      <c r="E1" s="97"/>
      <c r="F1" s="97"/>
      <c r="G1" s="97"/>
      <c r="H1" s="9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7" t="s">
        <v>17</v>
      </c>
      <c r="B3" s="97"/>
      <c r="C3" s="97"/>
      <c r="D3" s="97"/>
      <c r="E3" s="97"/>
      <c r="F3" s="97"/>
      <c r="G3" s="97"/>
      <c r="H3" s="9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7" t="s">
        <v>4</v>
      </c>
      <c r="B5" s="97"/>
      <c r="C5" s="97"/>
      <c r="D5" s="97"/>
      <c r="E5" s="97"/>
      <c r="F5" s="97"/>
      <c r="G5" s="97"/>
      <c r="H5" s="9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97" t="s">
        <v>46</v>
      </c>
      <c r="B7" s="97"/>
      <c r="C7" s="97"/>
      <c r="D7" s="97"/>
      <c r="E7" s="97"/>
      <c r="F7" s="97"/>
      <c r="G7" s="97"/>
      <c r="H7" s="97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32</v>
      </c>
      <c r="E9" s="20" t="s">
        <v>33</v>
      </c>
      <c r="F9" s="20" t="s">
        <v>30</v>
      </c>
      <c r="G9" s="20" t="s">
        <v>25</v>
      </c>
      <c r="H9" s="20" t="s">
        <v>31</v>
      </c>
    </row>
    <row r="10" spans="1:8" x14ac:dyDescent="0.25">
      <c r="A10" s="39"/>
      <c r="B10" s="40"/>
      <c r="C10" s="38" t="s">
        <v>0</v>
      </c>
      <c r="D10" s="81">
        <v>1107494</v>
      </c>
      <c r="E10" s="77">
        <v>1225174</v>
      </c>
      <c r="F10" s="77">
        <v>1216450</v>
      </c>
      <c r="G10" s="77">
        <v>1205230</v>
      </c>
      <c r="H10" s="77">
        <v>1205230</v>
      </c>
    </row>
    <row r="11" spans="1:8" ht="15.75" customHeight="1" x14ac:dyDescent="0.25">
      <c r="A11" s="11">
        <v>6</v>
      </c>
      <c r="B11" s="11"/>
      <c r="C11" s="11" t="s">
        <v>7</v>
      </c>
      <c r="D11" s="66">
        <v>1107494</v>
      </c>
      <c r="E11" s="78">
        <v>1225174</v>
      </c>
      <c r="F11" s="67">
        <v>1216450</v>
      </c>
      <c r="G11" s="9">
        <v>1205230</v>
      </c>
      <c r="H11" s="9">
        <v>1205230</v>
      </c>
    </row>
    <row r="12" spans="1:8" ht="25.5" x14ac:dyDescent="0.25">
      <c r="A12" s="11"/>
      <c r="B12" s="16">
        <v>63</v>
      </c>
      <c r="C12" s="16" t="s">
        <v>26</v>
      </c>
      <c r="D12" s="8">
        <v>984846</v>
      </c>
      <c r="E12" s="79">
        <v>1141756</v>
      </c>
      <c r="F12" s="9">
        <v>1142770</v>
      </c>
      <c r="G12" s="9">
        <v>1131550</v>
      </c>
      <c r="H12" s="9">
        <v>1131550</v>
      </c>
    </row>
    <row r="13" spans="1:8" x14ac:dyDescent="0.25">
      <c r="A13" s="12"/>
      <c r="B13" s="82">
        <v>64</v>
      </c>
      <c r="C13" s="82" t="s">
        <v>128</v>
      </c>
      <c r="D13" s="8">
        <v>0</v>
      </c>
      <c r="E13" s="79">
        <v>6</v>
      </c>
      <c r="F13" s="9">
        <v>10</v>
      </c>
      <c r="G13" s="9">
        <v>10</v>
      </c>
      <c r="H13" s="9">
        <v>10</v>
      </c>
    </row>
    <row r="14" spans="1:8" x14ac:dyDescent="0.25">
      <c r="A14" s="12"/>
      <c r="B14" s="82">
        <v>65</v>
      </c>
      <c r="C14" s="82" t="s">
        <v>129</v>
      </c>
      <c r="D14" s="8">
        <v>62655</v>
      </c>
      <c r="E14" s="79">
        <v>28640</v>
      </c>
      <c r="F14" s="9">
        <v>21200</v>
      </c>
      <c r="G14" s="9">
        <v>21200</v>
      </c>
      <c r="H14" s="9">
        <v>21200</v>
      </c>
    </row>
    <row r="15" spans="1:8" x14ac:dyDescent="0.25">
      <c r="A15" s="12"/>
      <c r="B15" s="82">
        <v>66</v>
      </c>
      <c r="C15" s="82" t="s">
        <v>130</v>
      </c>
      <c r="D15" s="8">
        <v>5861</v>
      </c>
      <c r="E15" s="79">
        <v>2500</v>
      </c>
      <c r="F15" s="9">
        <v>2810</v>
      </c>
      <c r="G15" s="9">
        <v>2810</v>
      </c>
      <c r="H15" s="9">
        <v>2810</v>
      </c>
    </row>
    <row r="16" spans="1:8" ht="25.5" x14ac:dyDescent="0.25">
      <c r="A16" s="12"/>
      <c r="B16" s="12">
        <v>67</v>
      </c>
      <c r="C16" s="16" t="s">
        <v>27</v>
      </c>
      <c r="D16" s="8">
        <v>54132</v>
      </c>
      <c r="E16" s="79">
        <v>52272</v>
      </c>
      <c r="F16" s="9">
        <v>49660</v>
      </c>
      <c r="G16" s="9">
        <v>49660</v>
      </c>
      <c r="H16" s="9">
        <v>49660</v>
      </c>
    </row>
    <row r="17" spans="1:8" x14ac:dyDescent="0.25">
      <c r="A17" s="94">
        <v>9</v>
      </c>
      <c r="B17" s="91"/>
      <c r="C17" s="92" t="s">
        <v>132</v>
      </c>
      <c r="D17" s="93">
        <v>5431</v>
      </c>
      <c r="E17" s="79">
        <v>-13341</v>
      </c>
      <c r="F17" s="9"/>
      <c r="G17" s="9"/>
      <c r="H17" s="9"/>
    </row>
    <row r="18" spans="1:8" x14ac:dyDescent="0.25">
      <c r="A18" s="12"/>
      <c r="B18" s="12">
        <v>92</v>
      </c>
      <c r="C18" s="16" t="s">
        <v>133</v>
      </c>
      <c r="D18" s="8">
        <v>5431</v>
      </c>
      <c r="E18" s="79">
        <v>-13341</v>
      </c>
      <c r="F18" s="9">
        <v>0</v>
      </c>
      <c r="G18" s="9">
        <v>0</v>
      </c>
      <c r="H18" s="9">
        <v>0</v>
      </c>
    </row>
    <row r="21" spans="1:8" ht="15.75" x14ac:dyDescent="0.25">
      <c r="A21" s="97" t="s">
        <v>47</v>
      </c>
      <c r="B21" s="118"/>
      <c r="C21" s="118"/>
      <c r="D21" s="118"/>
      <c r="E21" s="118"/>
      <c r="F21" s="118"/>
      <c r="G21" s="118"/>
      <c r="H21" s="118"/>
    </row>
    <row r="22" spans="1:8" ht="18" x14ac:dyDescent="0.25">
      <c r="A22" s="4"/>
      <c r="B22" s="4"/>
      <c r="C22" s="4"/>
      <c r="D22" s="4"/>
      <c r="E22" s="4"/>
      <c r="F22" s="4"/>
      <c r="G22" s="5"/>
      <c r="H22" s="5"/>
    </row>
    <row r="23" spans="1:8" ht="25.5" x14ac:dyDescent="0.25">
      <c r="A23" s="20" t="s">
        <v>5</v>
      </c>
      <c r="B23" s="19" t="s">
        <v>6</v>
      </c>
      <c r="C23" s="19" t="s">
        <v>8</v>
      </c>
      <c r="D23" s="19" t="s">
        <v>32</v>
      </c>
      <c r="E23" s="20" t="s">
        <v>33</v>
      </c>
      <c r="F23" s="20" t="s">
        <v>30</v>
      </c>
      <c r="G23" s="20" t="s">
        <v>25</v>
      </c>
      <c r="H23" s="20" t="s">
        <v>31</v>
      </c>
    </row>
    <row r="24" spans="1:8" x14ac:dyDescent="0.25">
      <c r="A24" s="39"/>
      <c r="B24" s="40"/>
      <c r="C24" s="38" t="s">
        <v>1</v>
      </c>
      <c r="D24" s="81">
        <v>1102063</v>
      </c>
      <c r="E24" s="77">
        <v>1238515</v>
      </c>
      <c r="F24" s="77">
        <v>1216450</v>
      </c>
      <c r="G24" s="77">
        <v>1205230</v>
      </c>
      <c r="H24" s="77">
        <v>1205230</v>
      </c>
    </row>
    <row r="25" spans="1:8" ht="15.75" customHeight="1" x14ac:dyDescent="0.25">
      <c r="A25" s="11">
        <v>3</v>
      </c>
      <c r="B25" s="11"/>
      <c r="C25" s="11" t="s">
        <v>9</v>
      </c>
      <c r="D25" s="66">
        <v>1087367</v>
      </c>
      <c r="E25" s="67">
        <v>1220272</v>
      </c>
      <c r="F25" s="67">
        <v>1206230</v>
      </c>
      <c r="G25" s="67">
        <v>1195010</v>
      </c>
      <c r="H25" s="67">
        <v>1195010</v>
      </c>
    </row>
    <row r="26" spans="1:8" ht="15.75" customHeight="1" x14ac:dyDescent="0.25">
      <c r="A26" s="11"/>
      <c r="B26" s="16">
        <v>31</v>
      </c>
      <c r="C26" s="16" t="s">
        <v>10</v>
      </c>
      <c r="D26" s="8">
        <v>905830</v>
      </c>
      <c r="E26" s="9">
        <v>1000789</v>
      </c>
      <c r="F26" s="9">
        <v>999110</v>
      </c>
      <c r="G26" s="9">
        <v>990790</v>
      </c>
      <c r="H26" s="9">
        <v>990790</v>
      </c>
    </row>
    <row r="27" spans="1:8" x14ac:dyDescent="0.25">
      <c r="A27" s="12"/>
      <c r="B27" s="12">
        <v>32</v>
      </c>
      <c r="C27" s="12" t="s">
        <v>20</v>
      </c>
      <c r="D27" s="8">
        <v>167076</v>
      </c>
      <c r="E27" s="9">
        <v>209370</v>
      </c>
      <c r="F27" s="9">
        <v>197000</v>
      </c>
      <c r="G27" s="9">
        <v>194100</v>
      </c>
      <c r="H27" s="9">
        <v>194100</v>
      </c>
    </row>
    <row r="28" spans="1:8" x14ac:dyDescent="0.25">
      <c r="A28" s="12"/>
      <c r="B28" s="12">
        <v>34</v>
      </c>
      <c r="C28" s="12" t="s">
        <v>77</v>
      </c>
      <c r="D28" s="8">
        <v>986</v>
      </c>
      <c r="E28" s="9">
        <v>701</v>
      </c>
      <c r="F28" s="9">
        <v>700</v>
      </c>
      <c r="G28" s="9">
        <v>700</v>
      </c>
      <c r="H28" s="9">
        <v>700</v>
      </c>
    </row>
    <row r="29" spans="1:8" x14ac:dyDescent="0.25">
      <c r="A29" s="12"/>
      <c r="B29" s="12">
        <v>37</v>
      </c>
      <c r="C29" s="12" t="s">
        <v>110</v>
      </c>
      <c r="D29" s="8">
        <v>13475</v>
      </c>
      <c r="E29" s="9">
        <v>8760</v>
      </c>
      <c r="F29" s="9">
        <v>8760</v>
      </c>
      <c r="G29" s="9">
        <v>8760</v>
      </c>
      <c r="H29" s="9">
        <v>8760</v>
      </c>
    </row>
    <row r="30" spans="1:8" x14ac:dyDescent="0.25">
      <c r="A30" s="12"/>
      <c r="B30" s="82">
        <v>38</v>
      </c>
      <c r="C30" s="82" t="s">
        <v>111</v>
      </c>
      <c r="D30" s="8"/>
      <c r="E30" s="9">
        <v>652</v>
      </c>
      <c r="F30" s="9">
        <v>660</v>
      </c>
      <c r="G30" s="9">
        <v>660</v>
      </c>
      <c r="H30" s="9">
        <v>660</v>
      </c>
    </row>
    <row r="31" spans="1:8" x14ac:dyDescent="0.25">
      <c r="A31" s="14">
        <v>4</v>
      </c>
      <c r="B31" s="15"/>
      <c r="C31" s="25" t="s">
        <v>11</v>
      </c>
      <c r="D31" s="66">
        <v>14696</v>
      </c>
      <c r="E31" s="67">
        <v>18243</v>
      </c>
      <c r="F31" s="67">
        <v>10220</v>
      </c>
      <c r="G31" s="67">
        <v>10220</v>
      </c>
      <c r="H31" s="67">
        <v>10220</v>
      </c>
    </row>
    <row r="32" spans="1:8" x14ac:dyDescent="0.25">
      <c r="A32" s="14"/>
      <c r="B32" s="83">
        <v>42</v>
      </c>
      <c r="C32" s="84" t="s">
        <v>28</v>
      </c>
      <c r="D32" s="8">
        <v>14696</v>
      </c>
      <c r="E32" s="9">
        <v>16105</v>
      </c>
      <c r="F32" s="9">
        <v>10220</v>
      </c>
      <c r="G32" s="9">
        <v>10220</v>
      </c>
      <c r="H32" s="9">
        <v>10220</v>
      </c>
    </row>
    <row r="33" spans="1:8" x14ac:dyDescent="0.25">
      <c r="A33" s="16"/>
      <c r="B33" s="16">
        <v>45</v>
      </c>
      <c r="C33" s="26" t="s">
        <v>131</v>
      </c>
      <c r="D33" s="8"/>
      <c r="E33" s="9">
        <v>2138</v>
      </c>
      <c r="F33" s="9"/>
      <c r="G33" s="9"/>
      <c r="H33" s="10"/>
    </row>
  </sheetData>
  <mergeCells count="5"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33150-104A-450D-9EEA-52A744534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1"/>
  <sheetViews>
    <sheetView tabSelected="1" topLeftCell="A22" workbookViewId="0">
      <selection activeCell="C25" sqref="C25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7" t="s">
        <v>71</v>
      </c>
      <c r="B1" s="97"/>
      <c r="C1" s="97"/>
      <c r="D1" s="97"/>
      <c r="E1" s="97"/>
      <c r="F1" s="97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97" t="s">
        <v>17</v>
      </c>
      <c r="B3" s="97"/>
      <c r="C3" s="97"/>
      <c r="D3" s="97"/>
      <c r="E3" s="97"/>
      <c r="F3" s="97"/>
    </row>
    <row r="4" spans="1:6" ht="18" x14ac:dyDescent="0.25">
      <c r="B4" s="24"/>
      <c r="C4" s="24"/>
      <c r="D4" s="24"/>
      <c r="E4" s="5"/>
      <c r="F4" s="5"/>
    </row>
    <row r="5" spans="1:6" ht="18" customHeight="1" x14ac:dyDescent="0.25">
      <c r="A5" s="97" t="s">
        <v>4</v>
      </c>
      <c r="B5" s="97"/>
      <c r="C5" s="97"/>
      <c r="D5" s="97"/>
      <c r="E5" s="97"/>
      <c r="F5" s="97"/>
    </row>
    <row r="6" spans="1:6" ht="18" x14ac:dyDescent="0.25">
      <c r="A6" s="24"/>
      <c r="B6" s="24"/>
      <c r="C6" s="24"/>
      <c r="D6" s="24"/>
      <c r="E6" s="5"/>
      <c r="F6" s="5"/>
    </row>
    <row r="7" spans="1:6" ht="15.75" customHeight="1" x14ac:dyDescent="0.25">
      <c r="A7" s="97" t="s">
        <v>48</v>
      </c>
      <c r="B7" s="97"/>
      <c r="C7" s="97"/>
      <c r="D7" s="97"/>
      <c r="E7" s="97"/>
      <c r="F7" s="97"/>
    </row>
    <row r="8" spans="1:6" ht="18" x14ac:dyDescent="0.25">
      <c r="A8" s="24"/>
      <c r="B8" s="24"/>
      <c r="C8" s="24"/>
      <c r="D8" s="24"/>
      <c r="E8" s="5"/>
      <c r="F8" s="5"/>
    </row>
    <row r="9" spans="1:6" ht="25.5" x14ac:dyDescent="0.25">
      <c r="A9" s="20" t="s">
        <v>50</v>
      </c>
      <c r="B9" s="19" t="s">
        <v>32</v>
      </c>
      <c r="C9" s="20" t="s">
        <v>33</v>
      </c>
      <c r="D9" s="20" t="s">
        <v>30</v>
      </c>
      <c r="E9" s="20" t="s">
        <v>25</v>
      </c>
      <c r="F9" s="20" t="s">
        <v>31</v>
      </c>
    </row>
    <row r="10" spans="1:6" x14ac:dyDescent="0.25">
      <c r="A10" s="41" t="s">
        <v>0</v>
      </c>
      <c r="B10" s="81">
        <v>1107494</v>
      </c>
      <c r="C10" s="77">
        <v>1225174</v>
      </c>
      <c r="D10" s="77">
        <v>1216450</v>
      </c>
      <c r="E10" s="77">
        <v>1205230</v>
      </c>
      <c r="F10" s="77">
        <v>1205230</v>
      </c>
    </row>
    <row r="11" spans="1:6" x14ac:dyDescent="0.25">
      <c r="A11" s="25" t="s">
        <v>52</v>
      </c>
      <c r="B11" s="77">
        <v>54132</v>
      </c>
      <c r="C11" s="77">
        <v>52272</v>
      </c>
      <c r="D11" s="77">
        <v>49660</v>
      </c>
      <c r="E11" s="77">
        <v>49660</v>
      </c>
      <c r="F11" s="77">
        <v>49660</v>
      </c>
    </row>
    <row r="12" spans="1:6" x14ac:dyDescent="0.25">
      <c r="A12" s="76" t="s">
        <v>53</v>
      </c>
      <c r="B12" s="80">
        <v>12588</v>
      </c>
      <c r="C12" s="80">
        <v>16212</v>
      </c>
      <c r="D12" s="80">
        <v>13600</v>
      </c>
      <c r="E12" s="80">
        <v>13600</v>
      </c>
      <c r="F12" s="80">
        <v>13600</v>
      </c>
    </row>
    <row r="13" spans="1:6" x14ac:dyDescent="0.25">
      <c r="A13" s="76" t="s">
        <v>120</v>
      </c>
      <c r="B13" s="80">
        <v>41544</v>
      </c>
      <c r="C13" s="80">
        <v>36060</v>
      </c>
      <c r="D13" s="80">
        <v>36060</v>
      </c>
      <c r="E13" s="80">
        <v>36060</v>
      </c>
      <c r="F13" s="80">
        <v>36060</v>
      </c>
    </row>
    <row r="14" spans="1:6" x14ac:dyDescent="0.25">
      <c r="A14" s="25" t="s">
        <v>121</v>
      </c>
      <c r="B14" s="67">
        <v>4577</v>
      </c>
      <c r="C14" s="78">
        <v>1370</v>
      </c>
      <c r="D14" s="89">
        <v>1680</v>
      </c>
      <c r="E14" s="85">
        <v>1680</v>
      </c>
      <c r="F14" s="85">
        <v>1680</v>
      </c>
    </row>
    <row r="15" spans="1:6" x14ac:dyDescent="0.25">
      <c r="A15" s="76" t="s">
        <v>122</v>
      </c>
      <c r="B15" s="9">
        <v>4577</v>
      </c>
      <c r="C15" s="79">
        <v>1370</v>
      </c>
      <c r="D15" s="90">
        <v>1680</v>
      </c>
      <c r="E15" s="86">
        <v>1680</v>
      </c>
      <c r="F15" s="86">
        <v>1680</v>
      </c>
    </row>
    <row r="16" spans="1:6" x14ac:dyDescent="0.25">
      <c r="A16" s="11" t="s">
        <v>54</v>
      </c>
      <c r="B16" s="66">
        <v>1284</v>
      </c>
      <c r="C16" s="78">
        <v>1130</v>
      </c>
      <c r="D16" s="89">
        <v>1130</v>
      </c>
      <c r="E16" s="85">
        <v>1130</v>
      </c>
      <c r="F16" s="85">
        <v>1130</v>
      </c>
    </row>
    <row r="17" spans="1:6" x14ac:dyDescent="0.25">
      <c r="A17" s="17" t="s">
        <v>55</v>
      </c>
      <c r="B17" s="8">
        <v>1284</v>
      </c>
      <c r="C17" s="79">
        <v>1130</v>
      </c>
      <c r="D17" s="86">
        <v>1130</v>
      </c>
      <c r="E17" s="86">
        <v>1130</v>
      </c>
      <c r="F17" s="86">
        <v>1130</v>
      </c>
    </row>
    <row r="18" spans="1:6" x14ac:dyDescent="0.25">
      <c r="A18" s="41" t="s">
        <v>123</v>
      </c>
      <c r="B18" s="66">
        <v>62655</v>
      </c>
      <c r="C18" s="78">
        <v>28646</v>
      </c>
      <c r="D18" s="85">
        <v>21210</v>
      </c>
      <c r="E18" s="85">
        <v>21210</v>
      </c>
      <c r="F18" s="87">
        <v>21210</v>
      </c>
    </row>
    <row r="19" spans="1:6" x14ac:dyDescent="0.25">
      <c r="A19" s="17" t="s">
        <v>124</v>
      </c>
      <c r="B19" s="8">
        <v>62655</v>
      </c>
      <c r="C19" s="79">
        <v>28646</v>
      </c>
      <c r="D19" s="86">
        <v>21210</v>
      </c>
      <c r="E19" s="86">
        <v>21210</v>
      </c>
      <c r="F19" s="88">
        <v>21210</v>
      </c>
    </row>
    <row r="20" spans="1:6" x14ac:dyDescent="0.25">
      <c r="A20" s="25" t="s">
        <v>51</v>
      </c>
      <c r="B20" s="66">
        <v>984846</v>
      </c>
      <c r="C20" s="78">
        <v>1141756</v>
      </c>
      <c r="D20" s="85">
        <v>1142770</v>
      </c>
      <c r="E20" s="85">
        <v>1131550</v>
      </c>
      <c r="F20" s="87">
        <v>1131550</v>
      </c>
    </row>
    <row r="21" spans="1:6" ht="25.5" x14ac:dyDescent="0.25">
      <c r="A21" s="17" t="s">
        <v>125</v>
      </c>
      <c r="B21" s="8">
        <v>971964</v>
      </c>
      <c r="C21" s="79">
        <v>1125072</v>
      </c>
      <c r="D21" s="86">
        <v>1126240</v>
      </c>
      <c r="E21" s="86">
        <v>1126240</v>
      </c>
      <c r="F21" s="88">
        <v>1126240</v>
      </c>
    </row>
    <row r="22" spans="1:6" x14ac:dyDescent="0.25">
      <c r="A22" s="17" t="s">
        <v>126</v>
      </c>
      <c r="B22" s="8">
        <v>11692</v>
      </c>
      <c r="C22" s="79">
        <v>2654</v>
      </c>
      <c r="D22" s="86">
        <v>5310</v>
      </c>
      <c r="E22" s="86">
        <v>5310</v>
      </c>
      <c r="F22" s="88">
        <v>5310</v>
      </c>
    </row>
    <row r="23" spans="1:6" ht="25.5" x14ac:dyDescent="0.25">
      <c r="A23" s="17" t="s">
        <v>127</v>
      </c>
      <c r="B23" s="8">
        <v>1190</v>
      </c>
      <c r="C23" s="79">
        <v>14030</v>
      </c>
      <c r="D23" s="86">
        <v>11220</v>
      </c>
      <c r="E23" s="86">
        <v>0</v>
      </c>
      <c r="F23" s="88">
        <v>0</v>
      </c>
    </row>
    <row r="24" spans="1:6" x14ac:dyDescent="0.25">
      <c r="A24" s="143" t="s">
        <v>134</v>
      </c>
      <c r="B24" s="8">
        <v>5431</v>
      </c>
      <c r="C24" s="79">
        <v>-13341</v>
      </c>
      <c r="D24" s="86">
        <v>0</v>
      </c>
      <c r="E24" s="86">
        <v>0</v>
      </c>
      <c r="F24" s="88">
        <v>0</v>
      </c>
    </row>
    <row r="25" spans="1:6" x14ac:dyDescent="0.25">
      <c r="A25" s="143">
        <v>11</v>
      </c>
      <c r="B25" s="8">
        <v>-382</v>
      </c>
      <c r="C25" s="79"/>
      <c r="D25" s="86"/>
      <c r="E25" s="86"/>
      <c r="F25" s="88"/>
    </row>
    <row r="26" spans="1:6" x14ac:dyDescent="0.25">
      <c r="A26" s="143">
        <v>21</v>
      </c>
      <c r="B26" s="8">
        <v>-1279</v>
      </c>
      <c r="C26" s="79"/>
      <c r="D26" s="86"/>
      <c r="E26" s="86"/>
      <c r="F26" s="88"/>
    </row>
    <row r="27" spans="1:6" x14ac:dyDescent="0.25">
      <c r="A27" s="143">
        <v>31</v>
      </c>
      <c r="B27" s="8">
        <v>513</v>
      </c>
      <c r="C27" s="79"/>
      <c r="D27" s="86"/>
      <c r="E27" s="86"/>
      <c r="F27" s="88"/>
    </row>
    <row r="28" spans="1:6" x14ac:dyDescent="0.25">
      <c r="A28" s="143">
        <v>43</v>
      </c>
      <c r="B28" s="8">
        <v>4667</v>
      </c>
      <c r="C28" s="79"/>
      <c r="D28" s="86"/>
      <c r="E28" s="86"/>
      <c r="F28" s="88"/>
    </row>
    <row r="29" spans="1:6" x14ac:dyDescent="0.25">
      <c r="A29" s="17">
        <v>52</v>
      </c>
      <c r="B29" s="8">
        <v>1418</v>
      </c>
      <c r="C29" s="79"/>
      <c r="D29" s="86"/>
      <c r="E29" s="86"/>
      <c r="F29" s="88"/>
    </row>
    <row r="30" spans="1:6" x14ac:dyDescent="0.25">
      <c r="A30" s="17"/>
      <c r="B30" s="8">
        <v>532</v>
      </c>
      <c r="C30" s="79"/>
      <c r="D30" s="86"/>
      <c r="E30" s="86"/>
      <c r="F30" s="88"/>
    </row>
    <row r="31" spans="1:6" x14ac:dyDescent="0.25">
      <c r="A31" s="17"/>
      <c r="B31" s="8">
        <v>-38</v>
      </c>
      <c r="C31" s="79"/>
      <c r="D31" s="86"/>
      <c r="E31" s="86"/>
      <c r="F31" s="88"/>
    </row>
    <row r="32" spans="1:6" x14ac:dyDescent="0.25">
      <c r="A32" s="17"/>
      <c r="B32" s="8"/>
      <c r="C32" s="79"/>
      <c r="D32" s="86"/>
      <c r="E32" s="86">
        <v>0</v>
      </c>
      <c r="F32" s="88">
        <v>0</v>
      </c>
    </row>
    <row r="35" spans="1:6" ht="15.75" customHeight="1" x14ac:dyDescent="0.25">
      <c r="A35" s="97" t="s">
        <v>49</v>
      </c>
      <c r="B35" s="97"/>
      <c r="C35" s="97"/>
      <c r="D35" s="97"/>
      <c r="E35" s="97"/>
      <c r="F35" s="97"/>
    </row>
    <row r="36" spans="1:6" ht="18" x14ac:dyDescent="0.25">
      <c r="A36" s="24"/>
      <c r="B36" s="24"/>
      <c r="C36" s="24"/>
      <c r="D36" s="24"/>
      <c r="E36" s="5"/>
      <c r="F36" s="5"/>
    </row>
    <row r="37" spans="1:6" ht="25.5" x14ac:dyDescent="0.25">
      <c r="A37" s="20" t="s">
        <v>50</v>
      </c>
      <c r="B37" s="19" t="s">
        <v>32</v>
      </c>
      <c r="C37" s="20" t="s">
        <v>33</v>
      </c>
      <c r="D37" s="20" t="s">
        <v>30</v>
      </c>
      <c r="E37" s="20" t="s">
        <v>25</v>
      </c>
      <c r="F37" s="20" t="s">
        <v>31</v>
      </c>
    </row>
    <row r="38" spans="1:6" x14ac:dyDescent="0.25">
      <c r="A38" s="41" t="s">
        <v>1</v>
      </c>
      <c r="B38" s="81">
        <v>1102061</v>
      </c>
      <c r="C38" s="77">
        <v>1238515</v>
      </c>
      <c r="D38" s="77">
        <v>1216450</v>
      </c>
      <c r="E38" s="77">
        <v>1205230</v>
      </c>
      <c r="F38" s="77">
        <v>1205230</v>
      </c>
    </row>
    <row r="39" spans="1:6" ht="15.75" customHeight="1" x14ac:dyDescent="0.25">
      <c r="A39" s="25" t="s">
        <v>52</v>
      </c>
      <c r="B39" s="66">
        <v>54514</v>
      </c>
      <c r="C39" s="67">
        <v>51876</v>
      </c>
      <c r="D39" s="67">
        <v>49660</v>
      </c>
      <c r="E39" s="67">
        <v>49660</v>
      </c>
      <c r="F39" s="67">
        <v>49660</v>
      </c>
    </row>
    <row r="40" spans="1:6" x14ac:dyDescent="0.25">
      <c r="A40" s="13" t="s">
        <v>53</v>
      </c>
      <c r="B40" s="8">
        <v>12970</v>
      </c>
      <c r="C40" s="9">
        <v>15816</v>
      </c>
      <c r="D40" s="9">
        <v>13600</v>
      </c>
      <c r="E40" s="9">
        <v>13600</v>
      </c>
      <c r="F40" s="9">
        <v>13600</v>
      </c>
    </row>
    <row r="41" spans="1:6" x14ac:dyDescent="0.25">
      <c r="A41" s="76" t="s">
        <v>120</v>
      </c>
      <c r="B41" s="8">
        <v>41544</v>
      </c>
      <c r="C41" s="9">
        <v>36060</v>
      </c>
      <c r="D41" s="9">
        <v>36060</v>
      </c>
      <c r="E41" s="9">
        <v>36060</v>
      </c>
      <c r="F41" s="9">
        <v>36060</v>
      </c>
    </row>
    <row r="42" spans="1:6" x14ac:dyDescent="0.25">
      <c r="A42" s="25" t="s">
        <v>121</v>
      </c>
      <c r="B42" s="66">
        <v>5856</v>
      </c>
      <c r="C42" s="67">
        <v>1677</v>
      </c>
      <c r="D42" s="67">
        <v>1680</v>
      </c>
      <c r="E42" s="67">
        <v>1680</v>
      </c>
      <c r="F42" s="67">
        <v>1680</v>
      </c>
    </row>
    <row r="43" spans="1:6" x14ac:dyDescent="0.25">
      <c r="A43" s="76" t="s">
        <v>122</v>
      </c>
      <c r="B43" s="8">
        <v>5856</v>
      </c>
      <c r="C43" s="9">
        <v>1677</v>
      </c>
      <c r="D43" s="9">
        <v>1680</v>
      </c>
      <c r="E43" s="9">
        <v>1680</v>
      </c>
      <c r="F43" s="9">
        <v>1680</v>
      </c>
    </row>
    <row r="44" spans="1:6" x14ac:dyDescent="0.25">
      <c r="A44" s="11" t="s">
        <v>54</v>
      </c>
      <c r="B44" s="66">
        <v>771</v>
      </c>
      <c r="C44" s="67">
        <v>1643</v>
      </c>
      <c r="D44" s="67">
        <v>1130</v>
      </c>
      <c r="E44" s="67">
        <v>1130</v>
      </c>
      <c r="F44" s="67">
        <v>1130</v>
      </c>
    </row>
    <row r="45" spans="1:6" x14ac:dyDescent="0.25">
      <c r="A45" s="17" t="s">
        <v>55</v>
      </c>
      <c r="B45" s="8">
        <v>771</v>
      </c>
      <c r="C45" s="9">
        <v>1643</v>
      </c>
      <c r="D45" s="9">
        <v>1130</v>
      </c>
      <c r="E45" s="9">
        <v>1130</v>
      </c>
      <c r="F45" s="9">
        <v>1130</v>
      </c>
    </row>
    <row r="46" spans="1:6" x14ac:dyDescent="0.25">
      <c r="A46" s="41" t="s">
        <v>123</v>
      </c>
      <c r="B46" s="66">
        <v>57988</v>
      </c>
      <c r="C46" s="67">
        <v>34547</v>
      </c>
      <c r="D46" s="67">
        <v>21210</v>
      </c>
      <c r="E46" s="67">
        <v>21210</v>
      </c>
      <c r="F46" s="67">
        <v>21210</v>
      </c>
    </row>
    <row r="47" spans="1:6" x14ac:dyDescent="0.25">
      <c r="A47" s="17" t="s">
        <v>124</v>
      </c>
      <c r="B47" s="8">
        <v>57988</v>
      </c>
      <c r="C47" s="9">
        <v>34547</v>
      </c>
      <c r="D47" s="9">
        <v>21210</v>
      </c>
      <c r="E47" s="9">
        <v>21210</v>
      </c>
      <c r="F47" s="9">
        <v>21210</v>
      </c>
    </row>
    <row r="48" spans="1:6" x14ac:dyDescent="0.25">
      <c r="A48" s="25" t="s">
        <v>51</v>
      </c>
      <c r="B48" s="66">
        <v>982932</v>
      </c>
      <c r="C48" s="67">
        <v>1148772</v>
      </c>
      <c r="D48" s="67">
        <v>1142770</v>
      </c>
      <c r="E48" s="67">
        <v>1131550</v>
      </c>
      <c r="F48" s="67">
        <v>1131550</v>
      </c>
    </row>
    <row r="49" spans="1:6" ht="25.5" x14ac:dyDescent="0.25">
      <c r="A49" s="17" t="s">
        <v>125</v>
      </c>
      <c r="B49" s="8">
        <v>970546</v>
      </c>
      <c r="C49" s="9">
        <v>1126228</v>
      </c>
      <c r="D49" s="9">
        <v>1126240</v>
      </c>
      <c r="E49" s="9">
        <v>1126240</v>
      </c>
      <c r="F49" s="9">
        <v>1126240</v>
      </c>
    </row>
    <row r="50" spans="1:6" x14ac:dyDescent="0.25">
      <c r="A50" s="17" t="s">
        <v>126</v>
      </c>
      <c r="B50" s="8">
        <v>11160</v>
      </c>
      <c r="C50" s="9">
        <v>8514</v>
      </c>
      <c r="D50" s="9">
        <v>5310</v>
      </c>
      <c r="E50" s="9">
        <v>5310</v>
      </c>
      <c r="F50" s="9">
        <v>5310</v>
      </c>
    </row>
    <row r="51" spans="1:6" ht="25.5" x14ac:dyDescent="0.25">
      <c r="A51" s="17" t="s">
        <v>127</v>
      </c>
      <c r="B51" s="8">
        <v>1228</v>
      </c>
      <c r="C51" s="9">
        <v>14030</v>
      </c>
      <c r="D51" s="9">
        <v>11220</v>
      </c>
      <c r="E51" s="9">
        <v>0</v>
      </c>
      <c r="F51" s="10">
        <v>0</v>
      </c>
    </row>
  </sheetData>
  <mergeCells count="5">
    <mergeCell ref="A1:F1"/>
    <mergeCell ref="A3:F3"/>
    <mergeCell ref="A5:F5"/>
    <mergeCell ref="A7:F7"/>
    <mergeCell ref="A35:F35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activeCell="C11" sqref="C1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97" t="s">
        <v>71</v>
      </c>
      <c r="B1" s="97"/>
      <c r="C1" s="97"/>
      <c r="D1" s="97"/>
      <c r="E1" s="97"/>
      <c r="F1" s="97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97" t="s">
        <v>17</v>
      </c>
      <c r="B3" s="97"/>
      <c r="C3" s="97"/>
      <c r="D3" s="97"/>
      <c r="E3" s="98"/>
      <c r="F3" s="98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7" t="s">
        <v>4</v>
      </c>
      <c r="B5" s="99"/>
      <c r="C5" s="99"/>
      <c r="D5" s="99"/>
      <c r="E5" s="99"/>
      <c r="F5" s="99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97" t="s">
        <v>12</v>
      </c>
      <c r="B7" s="118"/>
      <c r="C7" s="118"/>
      <c r="D7" s="118"/>
      <c r="E7" s="118"/>
      <c r="F7" s="118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50</v>
      </c>
      <c r="B9" s="19" t="s">
        <v>32</v>
      </c>
      <c r="C9" s="20" t="s">
        <v>33</v>
      </c>
      <c r="D9" s="20" t="s">
        <v>30</v>
      </c>
      <c r="E9" s="20" t="s">
        <v>25</v>
      </c>
      <c r="F9" s="20" t="s">
        <v>31</v>
      </c>
    </row>
    <row r="10" spans="1:6" ht="15.75" customHeight="1" x14ac:dyDescent="0.25">
      <c r="A10" s="11" t="s">
        <v>13</v>
      </c>
      <c r="B10" s="8">
        <v>1102063</v>
      </c>
      <c r="C10" s="9">
        <v>1238515</v>
      </c>
      <c r="D10" s="9">
        <v>1216450</v>
      </c>
      <c r="E10" s="9">
        <v>1205230</v>
      </c>
      <c r="F10" s="9">
        <v>1205230</v>
      </c>
    </row>
    <row r="11" spans="1:6" ht="15.75" customHeight="1" x14ac:dyDescent="0.25">
      <c r="A11" s="11" t="s">
        <v>117</v>
      </c>
      <c r="B11" s="8">
        <v>1102063</v>
      </c>
      <c r="C11" s="9">
        <v>1238515</v>
      </c>
      <c r="D11" s="9">
        <v>1135450</v>
      </c>
      <c r="E11" s="9">
        <v>1124230</v>
      </c>
      <c r="F11" s="9">
        <v>1124230</v>
      </c>
    </row>
    <row r="12" spans="1:6" x14ac:dyDescent="0.25">
      <c r="A12" s="17" t="s">
        <v>118</v>
      </c>
      <c r="B12" s="8">
        <v>1050022</v>
      </c>
      <c r="C12" s="9">
        <v>1153578</v>
      </c>
      <c r="D12" s="9">
        <v>1135450</v>
      </c>
      <c r="E12" s="9">
        <v>1124230</v>
      </c>
      <c r="F12" s="9">
        <v>1124230</v>
      </c>
    </row>
    <row r="13" spans="1:6" x14ac:dyDescent="0.25">
      <c r="A13" s="75" t="s">
        <v>119</v>
      </c>
      <c r="B13" s="8">
        <v>52041</v>
      </c>
      <c r="C13" s="9">
        <v>84937</v>
      </c>
      <c r="D13" s="9">
        <v>81000</v>
      </c>
      <c r="E13" s="9">
        <v>81000</v>
      </c>
      <c r="F13" s="9">
        <v>81000</v>
      </c>
    </row>
    <row r="14" spans="1:6" x14ac:dyDescent="0.25">
      <c r="A14" s="11"/>
      <c r="B14" s="8"/>
      <c r="C14" s="9"/>
      <c r="D14" s="9"/>
      <c r="E14" s="9"/>
      <c r="F14" s="10"/>
    </row>
    <row r="15" spans="1:6" x14ac:dyDescent="0.25">
      <c r="A15" s="18"/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G6" sqref="G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7" t="s">
        <v>116</v>
      </c>
      <c r="B1" s="97"/>
      <c r="C1" s="97"/>
      <c r="D1" s="97"/>
      <c r="E1" s="97"/>
      <c r="F1" s="97"/>
      <c r="G1" s="97"/>
      <c r="H1" s="9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7" t="s">
        <v>17</v>
      </c>
      <c r="B3" s="97"/>
      <c r="C3" s="97"/>
      <c r="D3" s="97"/>
      <c r="E3" s="97"/>
      <c r="F3" s="97"/>
      <c r="G3" s="97"/>
      <c r="H3" s="9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7" t="s">
        <v>56</v>
      </c>
      <c r="B5" s="97"/>
      <c r="C5" s="97"/>
      <c r="D5" s="97"/>
      <c r="E5" s="97"/>
      <c r="F5" s="97"/>
      <c r="G5" s="97"/>
      <c r="H5" s="9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29</v>
      </c>
      <c r="D7" s="19" t="s">
        <v>32</v>
      </c>
      <c r="E7" s="20" t="s">
        <v>33</v>
      </c>
      <c r="F7" s="20" t="s">
        <v>30</v>
      </c>
      <c r="G7" s="20" t="s">
        <v>25</v>
      </c>
      <c r="H7" s="20" t="s">
        <v>31</v>
      </c>
    </row>
    <row r="8" spans="1:8" x14ac:dyDescent="0.25">
      <c r="A8" s="39"/>
      <c r="B8" s="40"/>
      <c r="C8" s="38" t="s">
        <v>58</v>
      </c>
      <c r="D8" s="40"/>
      <c r="E8" s="39"/>
      <c r="F8" s="39"/>
      <c r="G8" s="39"/>
      <c r="H8" s="39"/>
    </row>
    <row r="9" spans="1:8" ht="25.5" x14ac:dyDescent="0.25">
      <c r="A9" s="11">
        <v>8</v>
      </c>
      <c r="B9" s="11"/>
      <c r="C9" s="11" t="s">
        <v>14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21</v>
      </c>
      <c r="D10" s="8"/>
      <c r="E10" s="9"/>
      <c r="F10" s="9"/>
      <c r="G10" s="9"/>
      <c r="H10" s="9"/>
    </row>
    <row r="11" spans="1:8" x14ac:dyDescent="0.25">
      <c r="A11" s="11"/>
      <c r="B11" s="16"/>
      <c r="C11" s="42"/>
      <c r="D11" s="8"/>
      <c r="E11" s="9"/>
      <c r="F11" s="9"/>
      <c r="G11" s="9"/>
      <c r="H11" s="9"/>
    </row>
    <row r="12" spans="1:8" x14ac:dyDescent="0.25">
      <c r="A12" s="11"/>
      <c r="B12" s="16"/>
      <c r="C12" s="38" t="s">
        <v>61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5" t="s">
        <v>15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6" t="s">
        <v>22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F7" sqref="F7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7" t="s">
        <v>116</v>
      </c>
      <c r="B1" s="97"/>
      <c r="C1" s="97"/>
      <c r="D1" s="97"/>
      <c r="E1" s="97"/>
      <c r="F1" s="97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97" t="s">
        <v>17</v>
      </c>
      <c r="B3" s="97"/>
      <c r="C3" s="97"/>
      <c r="D3" s="97"/>
      <c r="E3" s="97"/>
      <c r="F3" s="97"/>
    </row>
    <row r="4" spans="1:6" ht="18" x14ac:dyDescent="0.25">
      <c r="A4" s="24"/>
      <c r="B4" s="24"/>
      <c r="C4" s="24"/>
      <c r="D4" s="24"/>
      <c r="E4" s="5"/>
      <c r="F4" s="5"/>
    </row>
    <row r="5" spans="1:6" ht="18" customHeight="1" x14ac:dyDescent="0.25">
      <c r="A5" s="97" t="s">
        <v>57</v>
      </c>
      <c r="B5" s="97"/>
      <c r="C5" s="97"/>
      <c r="D5" s="97"/>
      <c r="E5" s="97"/>
      <c r="F5" s="97"/>
    </row>
    <row r="6" spans="1:6" ht="18" x14ac:dyDescent="0.25">
      <c r="A6" s="24"/>
      <c r="B6" s="24"/>
      <c r="C6" s="24"/>
      <c r="D6" s="24"/>
      <c r="E6" s="5"/>
      <c r="F6" s="5"/>
    </row>
    <row r="7" spans="1:6" ht="25.5" x14ac:dyDescent="0.25">
      <c r="A7" s="19" t="s">
        <v>50</v>
      </c>
      <c r="B7" s="19" t="s">
        <v>32</v>
      </c>
      <c r="C7" s="20" t="s">
        <v>33</v>
      </c>
      <c r="D7" s="20" t="s">
        <v>30</v>
      </c>
      <c r="E7" s="20" t="s">
        <v>25</v>
      </c>
      <c r="F7" s="20" t="s">
        <v>31</v>
      </c>
    </row>
    <row r="8" spans="1:6" x14ac:dyDescent="0.25">
      <c r="A8" s="11" t="s">
        <v>58</v>
      </c>
      <c r="B8" s="8"/>
      <c r="C8" s="9"/>
      <c r="D8" s="9"/>
      <c r="E8" s="9"/>
      <c r="F8" s="9"/>
    </row>
    <row r="9" spans="1:6" ht="25.5" x14ac:dyDescent="0.25">
      <c r="A9" s="11" t="s">
        <v>59</v>
      </c>
      <c r="B9" s="8"/>
      <c r="C9" s="9"/>
      <c r="D9" s="9"/>
      <c r="E9" s="9"/>
      <c r="F9" s="9"/>
    </row>
    <row r="10" spans="1:6" ht="25.5" x14ac:dyDescent="0.25">
      <c r="A10" s="17" t="s">
        <v>60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61</v>
      </c>
      <c r="B12" s="8"/>
      <c r="C12" s="9"/>
      <c r="D12" s="9"/>
      <c r="E12" s="9"/>
      <c r="F12" s="9"/>
    </row>
    <row r="13" spans="1:6" x14ac:dyDescent="0.25">
      <c r="A13" s="25" t="s">
        <v>52</v>
      </c>
      <c r="B13" s="8"/>
      <c r="C13" s="9"/>
      <c r="D13" s="9"/>
      <c r="E13" s="9"/>
      <c r="F13" s="9"/>
    </row>
    <row r="14" spans="1:6" x14ac:dyDescent="0.25">
      <c r="A14" s="13" t="s">
        <v>53</v>
      </c>
      <c r="B14" s="8"/>
      <c r="C14" s="9"/>
      <c r="D14" s="9"/>
      <c r="E14" s="9"/>
      <c r="F14" s="10"/>
    </row>
    <row r="15" spans="1:6" x14ac:dyDescent="0.25">
      <c r="A15" s="25" t="s">
        <v>54</v>
      </c>
      <c r="B15" s="8"/>
      <c r="C15" s="9"/>
      <c r="D15" s="9"/>
      <c r="E15" s="9"/>
      <c r="F15" s="10"/>
    </row>
    <row r="16" spans="1:6" x14ac:dyDescent="0.25">
      <c r="A16" s="13" t="s">
        <v>55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7"/>
  <sheetViews>
    <sheetView topLeftCell="A28" workbookViewId="0">
      <selection activeCell="F52" sqref="F5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97" t="s">
        <v>71</v>
      </c>
      <c r="B1" s="97"/>
      <c r="C1" s="97"/>
      <c r="D1" s="97"/>
      <c r="E1" s="97"/>
      <c r="F1" s="97"/>
      <c r="G1" s="97"/>
      <c r="H1" s="97"/>
      <c r="I1" s="97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97" t="s">
        <v>16</v>
      </c>
      <c r="B3" s="99"/>
      <c r="C3" s="99"/>
      <c r="D3" s="99"/>
      <c r="E3" s="99"/>
      <c r="F3" s="99"/>
      <c r="G3" s="99"/>
      <c r="H3" s="99"/>
      <c r="I3" s="99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40" t="s">
        <v>18</v>
      </c>
      <c r="B5" s="141"/>
      <c r="C5" s="142"/>
      <c r="D5" s="19" t="s">
        <v>19</v>
      </c>
      <c r="E5" s="19" t="s">
        <v>32</v>
      </c>
      <c r="F5" s="20" t="s">
        <v>33</v>
      </c>
      <c r="G5" s="20" t="s">
        <v>30</v>
      </c>
      <c r="H5" s="20" t="s">
        <v>25</v>
      </c>
      <c r="I5" s="20" t="s">
        <v>31</v>
      </c>
    </row>
    <row r="6" spans="1:9" ht="25.5" x14ac:dyDescent="0.25">
      <c r="A6" s="137" t="s">
        <v>72</v>
      </c>
      <c r="B6" s="138"/>
      <c r="C6" s="139"/>
      <c r="D6" s="28" t="s">
        <v>81</v>
      </c>
      <c r="E6" s="66">
        <v>1102063</v>
      </c>
      <c r="F6" s="67">
        <v>1238515</v>
      </c>
      <c r="G6" s="67">
        <v>1216450</v>
      </c>
      <c r="H6" s="67">
        <v>1205230</v>
      </c>
      <c r="I6" s="67">
        <v>1205230</v>
      </c>
    </row>
    <row r="7" spans="1:9" ht="38.25" x14ac:dyDescent="0.25">
      <c r="A7" s="137">
        <v>1000</v>
      </c>
      <c r="B7" s="138"/>
      <c r="C7" s="139"/>
      <c r="D7" s="28" t="s">
        <v>80</v>
      </c>
      <c r="E7" s="66">
        <v>42451</v>
      </c>
      <c r="F7" s="67">
        <v>36060</v>
      </c>
      <c r="G7" s="67">
        <v>36060</v>
      </c>
      <c r="H7" s="67">
        <v>36060</v>
      </c>
      <c r="I7" s="67">
        <v>36060</v>
      </c>
    </row>
    <row r="8" spans="1:9" ht="25.5" x14ac:dyDescent="0.25">
      <c r="A8" s="128" t="s">
        <v>73</v>
      </c>
      <c r="B8" s="129"/>
      <c r="C8" s="130"/>
      <c r="D8" s="65" t="s">
        <v>74</v>
      </c>
      <c r="E8" s="69">
        <v>41544</v>
      </c>
      <c r="F8" s="70">
        <v>36060</v>
      </c>
      <c r="G8" s="70">
        <v>36060</v>
      </c>
      <c r="H8" s="70">
        <v>36060</v>
      </c>
      <c r="I8" s="71">
        <v>36060</v>
      </c>
    </row>
    <row r="9" spans="1:9" x14ac:dyDescent="0.25">
      <c r="A9" s="128" t="s">
        <v>75</v>
      </c>
      <c r="B9" s="129"/>
      <c r="C9" s="130"/>
      <c r="D9" s="65" t="s">
        <v>76</v>
      </c>
      <c r="E9" s="69">
        <v>41544</v>
      </c>
      <c r="F9" s="70">
        <v>36060</v>
      </c>
      <c r="G9" s="70">
        <v>36060</v>
      </c>
      <c r="H9" s="70">
        <v>36060</v>
      </c>
      <c r="I9" s="71">
        <v>36060</v>
      </c>
    </row>
    <row r="10" spans="1:9" x14ac:dyDescent="0.25">
      <c r="A10" s="125">
        <v>3</v>
      </c>
      <c r="B10" s="126"/>
      <c r="C10" s="127"/>
      <c r="D10" s="63" t="s">
        <v>9</v>
      </c>
      <c r="E10" s="8">
        <v>41544</v>
      </c>
      <c r="F10" s="9">
        <v>36060</v>
      </c>
      <c r="G10" s="9">
        <v>36060</v>
      </c>
      <c r="H10" s="9">
        <v>36060</v>
      </c>
      <c r="I10" s="10">
        <v>36060</v>
      </c>
    </row>
    <row r="11" spans="1:9" x14ac:dyDescent="0.25">
      <c r="A11" s="119">
        <v>32</v>
      </c>
      <c r="B11" s="120"/>
      <c r="C11" s="121"/>
      <c r="D11" s="63" t="s">
        <v>20</v>
      </c>
      <c r="E11" s="8">
        <v>40675</v>
      </c>
      <c r="F11" s="9">
        <v>35359</v>
      </c>
      <c r="G11" s="9">
        <v>35360</v>
      </c>
      <c r="H11" s="9">
        <v>35360</v>
      </c>
      <c r="I11" s="10">
        <v>35360</v>
      </c>
    </row>
    <row r="12" spans="1:9" x14ac:dyDescent="0.25">
      <c r="A12" s="119">
        <v>34</v>
      </c>
      <c r="B12" s="120"/>
      <c r="C12" s="121"/>
      <c r="D12" s="27" t="s">
        <v>77</v>
      </c>
      <c r="E12" s="8">
        <v>869</v>
      </c>
      <c r="F12" s="9">
        <v>701</v>
      </c>
      <c r="G12" s="9">
        <v>700</v>
      </c>
      <c r="H12" s="9">
        <v>700</v>
      </c>
      <c r="I12" s="10">
        <v>700</v>
      </c>
    </row>
    <row r="13" spans="1:9" x14ac:dyDescent="0.25">
      <c r="A13" s="128" t="s">
        <v>78</v>
      </c>
      <c r="B13" s="129"/>
      <c r="C13" s="130"/>
      <c r="D13" s="65" t="s">
        <v>79</v>
      </c>
      <c r="E13" s="66">
        <v>907</v>
      </c>
      <c r="F13" s="9"/>
      <c r="G13" s="9"/>
      <c r="H13" s="9"/>
      <c r="I13" s="10"/>
    </row>
    <row r="14" spans="1:9" x14ac:dyDescent="0.25">
      <c r="A14" s="128" t="s">
        <v>75</v>
      </c>
      <c r="B14" s="129"/>
      <c r="C14" s="130"/>
      <c r="D14" s="65" t="s">
        <v>76</v>
      </c>
      <c r="E14" s="66">
        <v>907</v>
      </c>
      <c r="F14" s="9"/>
      <c r="G14" s="9"/>
      <c r="H14" s="9"/>
      <c r="I14" s="10"/>
    </row>
    <row r="15" spans="1:9" ht="25.5" x14ac:dyDescent="0.25">
      <c r="A15" s="125">
        <v>4</v>
      </c>
      <c r="B15" s="126"/>
      <c r="C15" s="127"/>
      <c r="D15" s="63" t="s">
        <v>11</v>
      </c>
      <c r="E15" s="8">
        <v>907</v>
      </c>
      <c r="F15" s="9"/>
      <c r="G15" s="9"/>
      <c r="H15" s="9"/>
      <c r="I15" s="10"/>
    </row>
    <row r="16" spans="1:9" ht="25.5" x14ac:dyDescent="0.25">
      <c r="A16" s="125">
        <v>42</v>
      </c>
      <c r="B16" s="126"/>
      <c r="C16" s="127"/>
      <c r="D16" s="63" t="s">
        <v>28</v>
      </c>
      <c r="E16" s="8">
        <v>907</v>
      </c>
      <c r="F16" s="9"/>
      <c r="G16" s="9"/>
      <c r="H16" s="9"/>
      <c r="I16" s="10"/>
    </row>
    <row r="17" spans="1:9" ht="38.25" x14ac:dyDescent="0.25">
      <c r="A17" s="137">
        <v>1003</v>
      </c>
      <c r="B17" s="138"/>
      <c r="C17" s="139"/>
      <c r="D17" s="64" t="s">
        <v>82</v>
      </c>
      <c r="E17" s="66">
        <v>1059612</v>
      </c>
      <c r="F17" s="67">
        <v>1202851</v>
      </c>
      <c r="G17" s="67">
        <v>1180390</v>
      </c>
      <c r="H17" s="67">
        <v>1169170</v>
      </c>
      <c r="I17" s="67">
        <v>1169170</v>
      </c>
    </row>
    <row r="18" spans="1:9" ht="38.25" x14ac:dyDescent="0.25">
      <c r="A18" s="128" t="s">
        <v>73</v>
      </c>
      <c r="B18" s="129"/>
      <c r="C18" s="130"/>
      <c r="D18" s="65" t="s">
        <v>83</v>
      </c>
      <c r="E18" s="69">
        <v>617</v>
      </c>
      <c r="F18" s="70">
        <v>8098</v>
      </c>
      <c r="G18" s="70">
        <v>8100</v>
      </c>
      <c r="H18" s="70">
        <v>8100</v>
      </c>
      <c r="I18" s="70">
        <v>8100</v>
      </c>
    </row>
    <row r="19" spans="1:9" ht="25.5" x14ac:dyDescent="0.25">
      <c r="A19" s="128" t="s">
        <v>84</v>
      </c>
      <c r="B19" s="129"/>
      <c r="C19" s="130"/>
      <c r="D19" s="65" t="s">
        <v>85</v>
      </c>
      <c r="E19" s="69">
        <v>617</v>
      </c>
      <c r="F19" s="70">
        <v>8098</v>
      </c>
      <c r="G19" s="70">
        <v>8100</v>
      </c>
      <c r="H19" s="70">
        <v>8100</v>
      </c>
      <c r="I19" s="70">
        <v>8100</v>
      </c>
    </row>
    <row r="20" spans="1:9" x14ac:dyDescent="0.25">
      <c r="A20" s="125">
        <v>3</v>
      </c>
      <c r="B20" s="126"/>
      <c r="C20" s="127"/>
      <c r="D20" s="63" t="s">
        <v>9</v>
      </c>
      <c r="E20" s="8">
        <v>617</v>
      </c>
      <c r="F20" s="9">
        <v>8098</v>
      </c>
      <c r="G20" s="9">
        <v>8100</v>
      </c>
      <c r="H20" s="9">
        <v>8100</v>
      </c>
      <c r="I20" s="9">
        <v>8100</v>
      </c>
    </row>
    <row r="21" spans="1:9" x14ac:dyDescent="0.25">
      <c r="A21" s="125">
        <v>31</v>
      </c>
      <c r="B21" s="126"/>
      <c r="C21" s="127"/>
      <c r="D21" s="68" t="s">
        <v>10</v>
      </c>
      <c r="E21" s="8">
        <v>233</v>
      </c>
      <c r="F21" s="9">
        <v>539</v>
      </c>
      <c r="G21" s="9">
        <v>540</v>
      </c>
      <c r="H21" s="9">
        <v>540</v>
      </c>
      <c r="I21" s="9">
        <v>540</v>
      </c>
    </row>
    <row r="22" spans="1:9" x14ac:dyDescent="0.25">
      <c r="A22" s="125">
        <v>32</v>
      </c>
      <c r="B22" s="126"/>
      <c r="C22" s="127"/>
      <c r="D22" s="63" t="s">
        <v>20</v>
      </c>
      <c r="E22" s="8">
        <v>384</v>
      </c>
      <c r="F22" s="9">
        <v>7559</v>
      </c>
      <c r="G22" s="9">
        <v>7560</v>
      </c>
      <c r="H22" s="9">
        <v>7560</v>
      </c>
      <c r="I22" s="9">
        <v>7560</v>
      </c>
    </row>
    <row r="23" spans="1:9" ht="25.5" x14ac:dyDescent="0.25">
      <c r="A23" s="128" t="s">
        <v>86</v>
      </c>
      <c r="B23" s="129"/>
      <c r="C23" s="130"/>
      <c r="D23" s="65" t="s">
        <v>87</v>
      </c>
      <c r="E23" s="69">
        <v>295</v>
      </c>
      <c r="F23" s="70">
        <v>624</v>
      </c>
      <c r="G23" s="70">
        <v>630</v>
      </c>
      <c r="H23" s="70">
        <v>630</v>
      </c>
      <c r="I23" s="70">
        <v>630</v>
      </c>
    </row>
    <row r="24" spans="1:9" ht="25.5" x14ac:dyDescent="0.25">
      <c r="A24" s="128" t="s">
        <v>84</v>
      </c>
      <c r="B24" s="129"/>
      <c r="C24" s="130"/>
      <c r="D24" s="65" t="s">
        <v>85</v>
      </c>
      <c r="E24" s="69">
        <v>295</v>
      </c>
      <c r="F24" s="70">
        <v>624</v>
      </c>
      <c r="G24" s="70">
        <v>630</v>
      </c>
      <c r="H24" s="70">
        <v>630</v>
      </c>
      <c r="I24" s="70">
        <v>630</v>
      </c>
    </row>
    <row r="25" spans="1:9" x14ac:dyDescent="0.25">
      <c r="A25" s="125">
        <v>3</v>
      </c>
      <c r="B25" s="126"/>
      <c r="C25" s="127"/>
      <c r="D25" s="63" t="s">
        <v>9</v>
      </c>
      <c r="E25" s="8">
        <v>295</v>
      </c>
      <c r="F25" s="9">
        <v>624</v>
      </c>
      <c r="G25" s="9">
        <v>630</v>
      </c>
      <c r="H25" s="9">
        <v>630</v>
      </c>
      <c r="I25" s="9">
        <v>630</v>
      </c>
    </row>
    <row r="26" spans="1:9" x14ac:dyDescent="0.25">
      <c r="A26" s="125">
        <v>32</v>
      </c>
      <c r="B26" s="126"/>
      <c r="C26" s="127"/>
      <c r="D26" s="63" t="s">
        <v>20</v>
      </c>
      <c r="E26" s="8">
        <v>295</v>
      </c>
      <c r="F26" s="9">
        <v>624</v>
      </c>
      <c r="G26" s="9">
        <v>630</v>
      </c>
      <c r="H26" s="9">
        <v>630</v>
      </c>
      <c r="I26" s="9">
        <v>630</v>
      </c>
    </row>
    <row r="27" spans="1:9" ht="38.25" x14ac:dyDescent="0.25">
      <c r="A27" s="128" t="s">
        <v>78</v>
      </c>
      <c r="B27" s="129"/>
      <c r="C27" s="130"/>
      <c r="D27" s="65" t="s">
        <v>88</v>
      </c>
      <c r="E27" s="69">
        <v>2936</v>
      </c>
      <c r="F27" s="70">
        <v>1051</v>
      </c>
      <c r="G27" s="70">
        <v>1050</v>
      </c>
      <c r="H27" s="70">
        <v>1050</v>
      </c>
      <c r="I27" s="70">
        <v>1050</v>
      </c>
    </row>
    <row r="28" spans="1:9" ht="25.5" x14ac:dyDescent="0.25">
      <c r="A28" s="128" t="s">
        <v>84</v>
      </c>
      <c r="B28" s="129"/>
      <c r="C28" s="130"/>
      <c r="D28" s="65" t="s">
        <v>85</v>
      </c>
      <c r="E28" s="69">
        <v>2936</v>
      </c>
      <c r="F28" s="70">
        <v>1051</v>
      </c>
      <c r="G28" s="70">
        <v>1050</v>
      </c>
      <c r="H28" s="70">
        <v>1050</v>
      </c>
      <c r="I28" s="70">
        <v>1050</v>
      </c>
    </row>
    <row r="29" spans="1:9" x14ac:dyDescent="0.25">
      <c r="A29" s="125">
        <v>3</v>
      </c>
      <c r="B29" s="126"/>
      <c r="C29" s="127"/>
      <c r="D29" s="63" t="s">
        <v>9</v>
      </c>
      <c r="E29" s="8">
        <v>2936</v>
      </c>
      <c r="F29" s="9">
        <v>1051</v>
      </c>
      <c r="G29" s="9">
        <v>1050</v>
      </c>
      <c r="H29" s="9">
        <v>1050</v>
      </c>
      <c r="I29" s="9">
        <v>1050</v>
      </c>
    </row>
    <row r="30" spans="1:9" x14ac:dyDescent="0.25">
      <c r="A30" s="125">
        <v>32</v>
      </c>
      <c r="B30" s="126"/>
      <c r="C30" s="127"/>
      <c r="D30" s="63" t="s">
        <v>20</v>
      </c>
      <c r="E30" s="8">
        <v>2936</v>
      </c>
      <c r="F30" s="9">
        <v>1051</v>
      </c>
      <c r="G30" s="9">
        <v>1050</v>
      </c>
      <c r="H30" s="9">
        <v>1050</v>
      </c>
      <c r="I30" s="9">
        <v>1050</v>
      </c>
    </row>
    <row r="31" spans="1:9" x14ac:dyDescent="0.25">
      <c r="A31" s="128" t="s">
        <v>89</v>
      </c>
      <c r="B31" s="129"/>
      <c r="C31" s="130"/>
      <c r="D31" s="65" t="s">
        <v>90</v>
      </c>
      <c r="E31" s="69">
        <v>3131</v>
      </c>
      <c r="F31" s="9">
        <v>0</v>
      </c>
      <c r="G31" s="9">
        <v>0</v>
      </c>
      <c r="H31" s="9">
        <v>0</v>
      </c>
      <c r="I31" s="9">
        <v>0</v>
      </c>
    </row>
    <row r="32" spans="1:9" ht="25.5" x14ac:dyDescent="0.25">
      <c r="A32" s="128" t="s">
        <v>84</v>
      </c>
      <c r="B32" s="129"/>
      <c r="C32" s="130"/>
      <c r="D32" s="65" t="s">
        <v>85</v>
      </c>
      <c r="E32" s="69">
        <v>3131</v>
      </c>
      <c r="F32" s="9">
        <v>0</v>
      </c>
      <c r="G32" s="9">
        <v>0</v>
      </c>
      <c r="H32" s="9">
        <v>0</v>
      </c>
      <c r="I32" s="9">
        <v>0</v>
      </c>
    </row>
    <row r="33" spans="1:9" x14ac:dyDescent="0.25">
      <c r="A33" s="125">
        <v>3</v>
      </c>
      <c r="B33" s="126"/>
      <c r="C33" s="127"/>
      <c r="D33" s="63" t="s">
        <v>9</v>
      </c>
      <c r="E33" s="8">
        <v>3131</v>
      </c>
      <c r="F33" s="9">
        <v>0</v>
      </c>
      <c r="G33" s="9">
        <v>0</v>
      </c>
      <c r="H33" s="9">
        <v>0</v>
      </c>
      <c r="I33" s="9">
        <v>0</v>
      </c>
    </row>
    <row r="34" spans="1:9" x14ac:dyDescent="0.25">
      <c r="A34" s="125">
        <v>32</v>
      </c>
      <c r="B34" s="126"/>
      <c r="C34" s="127"/>
      <c r="D34" s="63" t="s">
        <v>20</v>
      </c>
      <c r="E34" s="8">
        <v>1877</v>
      </c>
      <c r="F34" s="9">
        <v>0</v>
      </c>
      <c r="G34" s="9">
        <v>0</v>
      </c>
      <c r="H34" s="9">
        <v>0</v>
      </c>
      <c r="I34" s="9">
        <v>0</v>
      </c>
    </row>
    <row r="35" spans="1:9" x14ac:dyDescent="0.25">
      <c r="A35" s="128" t="s">
        <v>91</v>
      </c>
      <c r="B35" s="129"/>
      <c r="C35" s="130"/>
      <c r="D35" s="65" t="s">
        <v>92</v>
      </c>
      <c r="E35" s="69">
        <v>1877</v>
      </c>
      <c r="F35" s="70">
        <v>2929</v>
      </c>
      <c r="G35" s="70">
        <v>0</v>
      </c>
      <c r="H35" s="70">
        <v>0</v>
      </c>
      <c r="I35" s="70">
        <v>0</v>
      </c>
    </row>
    <row r="36" spans="1:9" ht="25.5" x14ac:dyDescent="0.25">
      <c r="A36" s="128" t="s">
        <v>84</v>
      </c>
      <c r="B36" s="129"/>
      <c r="C36" s="130"/>
      <c r="D36" s="65" t="s">
        <v>85</v>
      </c>
      <c r="E36" s="69">
        <v>1877</v>
      </c>
      <c r="F36" s="70">
        <v>2929</v>
      </c>
      <c r="G36" s="9">
        <v>0</v>
      </c>
      <c r="H36" s="9">
        <v>0</v>
      </c>
      <c r="I36" s="9">
        <v>0</v>
      </c>
    </row>
    <row r="37" spans="1:9" x14ac:dyDescent="0.25">
      <c r="A37" s="125">
        <v>3</v>
      </c>
      <c r="B37" s="126"/>
      <c r="C37" s="127"/>
      <c r="D37" s="63" t="s">
        <v>9</v>
      </c>
      <c r="E37" s="8">
        <v>1877</v>
      </c>
      <c r="F37" s="9">
        <v>2929</v>
      </c>
      <c r="G37" s="9">
        <v>0</v>
      </c>
      <c r="H37" s="9">
        <v>0</v>
      </c>
      <c r="I37" s="9">
        <v>0</v>
      </c>
    </row>
    <row r="38" spans="1:9" x14ac:dyDescent="0.25">
      <c r="A38" s="125">
        <v>32</v>
      </c>
      <c r="B38" s="126"/>
      <c r="C38" s="127"/>
      <c r="D38" s="63" t="s">
        <v>20</v>
      </c>
      <c r="E38" s="8">
        <v>1877</v>
      </c>
      <c r="F38" s="9">
        <v>2929</v>
      </c>
      <c r="G38" s="9">
        <v>0</v>
      </c>
      <c r="H38" s="9">
        <v>0</v>
      </c>
      <c r="I38" s="9">
        <v>0</v>
      </c>
    </row>
    <row r="39" spans="1:9" x14ac:dyDescent="0.25">
      <c r="A39" s="128" t="s">
        <v>93</v>
      </c>
      <c r="B39" s="129"/>
      <c r="C39" s="130"/>
      <c r="D39" s="65" t="s">
        <v>94</v>
      </c>
      <c r="E39" s="66">
        <v>2651</v>
      </c>
      <c r="F39" s="9"/>
      <c r="G39" s="9"/>
      <c r="H39" s="9"/>
      <c r="I39" s="9"/>
    </row>
    <row r="40" spans="1:9" ht="25.5" x14ac:dyDescent="0.25">
      <c r="A40" s="128" t="s">
        <v>84</v>
      </c>
      <c r="B40" s="129"/>
      <c r="C40" s="130"/>
      <c r="D40" s="65" t="s">
        <v>85</v>
      </c>
      <c r="E40" s="66">
        <v>2651</v>
      </c>
      <c r="F40" s="9"/>
      <c r="G40" s="9"/>
      <c r="H40" s="9"/>
      <c r="I40" s="9"/>
    </row>
    <row r="41" spans="1:9" x14ac:dyDescent="0.25">
      <c r="A41" s="125">
        <v>3</v>
      </c>
      <c r="B41" s="126"/>
      <c r="C41" s="127"/>
      <c r="D41" s="63" t="s">
        <v>9</v>
      </c>
      <c r="E41" s="8">
        <v>2651</v>
      </c>
      <c r="F41" s="9"/>
      <c r="G41" s="9"/>
      <c r="H41" s="9"/>
      <c r="I41" s="9"/>
    </row>
    <row r="42" spans="1:9" x14ac:dyDescent="0.25">
      <c r="A42" s="125">
        <v>32</v>
      </c>
      <c r="B42" s="126"/>
      <c r="C42" s="127"/>
      <c r="D42" s="63" t="s">
        <v>20</v>
      </c>
      <c r="E42" s="8">
        <v>2651</v>
      </c>
      <c r="F42" s="9"/>
      <c r="G42" s="9"/>
      <c r="H42" s="9"/>
      <c r="I42" s="9"/>
    </row>
    <row r="43" spans="1:9" x14ac:dyDescent="0.25">
      <c r="A43" s="128" t="s">
        <v>97</v>
      </c>
      <c r="B43" s="129"/>
      <c r="C43" s="130"/>
      <c r="D43" s="65" t="s">
        <v>95</v>
      </c>
      <c r="E43" s="66">
        <v>556</v>
      </c>
      <c r="F43" s="67">
        <v>3114</v>
      </c>
      <c r="G43" s="9"/>
      <c r="H43" s="9"/>
      <c r="I43" s="9"/>
    </row>
    <row r="44" spans="1:9" ht="25.5" x14ac:dyDescent="0.25">
      <c r="A44" s="128" t="s">
        <v>84</v>
      </c>
      <c r="B44" s="129"/>
      <c r="C44" s="130"/>
      <c r="D44" s="65" t="s">
        <v>85</v>
      </c>
      <c r="E44" s="66">
        <v>556</v>
      </c>
      <c r="F44" s="67">
        <v>3114</v>
      </c>
      <c r="G44" s="9"/>
      <c r="H44" s="9"/>
      <c r="I44" s="9"/>
    </row>
    <row r="45" spans="1:9" x14ac:dyDescent="0.25">
      <c r="A45" s="125">
        <v>3</v>
      </c>
      <c r="B45" s="126"/>
      <c r="C45" s="127"/>
      <c r="D45" s="63" t="s">
        <v>9</v>
      </c>
      <c r="E45" s="8">
        <v>556</v>
      </c>
      <c r="F45" s="9">
        <v>3114</v>
      </c>
      <c r="G45" s="9"/>
      <c r="H45" s="9"/>
      <c r="I45" s="9"/>
    </row>
    <row r="46" spans="1:9" x14ac:dyDescent="0.25">
      <c r="A46" s="125">
        <v>32</v>
      </c>
      <c r="B46" s="126"/>
      <c r="C46" s="127"/>
      <c r="D46" s="63" t="s">
        <v>20</v>
      </c>
      <c r="E46" s="8">
        <v>556</v>
      </c>
      <c r="F46" s="9">
        <v>3114</v>
      </c>
      <c r="G46" s="9"/>
      <c r="H46" s="9"/>
      <c r="I46" s="9"/>
    </row>
    <row r="47" spans="1:9" x14ac:dyDescent="0.25">
      <c r="A47" s="128" t="s">
        <v>96</v>
      </c>
      <c r="B47" s="129"/>
      <c r="C47" s="130"/>
      <c r="D47" s="65" t="s">
        <v>98</v>
      </c>
      <c r="E47" s="8"/>
      <c r="F47" s="9"/>
      <c r="G47" s="70">
        <v>3820</v>
      </c>
      <c r="H47" s="70">
        <v>3820</v>
      </c>
      <c r="I47" s="70">
        <v>3820</v>
      </c>
    </row>
    <row r="48" spans="1:9" ht="25.5" x14ac:dyDescent="0.25">
      <c r="A48" s="128" t="s">
        <v>84</v>
      </c>
      <c r="B48" s="129"/>
      <c r="C48" s="130"/>
      <c r="D48" s="65" t="s">
        <v>85</v>
      </c>
      <c r="E48" s="8"/>
      <c r="F48" s="9"/>
      <c r="G48" s="70">
        <v>3820</v>
      </c>
      <c r="H48" s="70">
        <v>3820</v>
      </c>
      <c r="I48" s="70">
        <v>3820</v>
      </c>
    </row>
    <row r="49" spans="1:9" x14ac:dyDescent="0.25">
      <c r="A49" s="125">
        <v>3</v>
      </c>
      <c r="B49" s="126"/>
      <c r="C49" s="127"/>
      <c r="D49" s="63" t="s">
        <v>9</v>
      </c>
      <c r="E49" s="8"/>
      <c r="F49" s="9"/>
      <c r="G49" s="9">
        <v>3820</v>
      </c>
      <c r="H49" s="9">
        <v>3820</v>
      </c>
      <c r="I49" s="9">
        <v>3820</v>
      </c>
    </row>
    <row r="50" spans="1:9" x14ac:dyDescent="0.25">
      <c r="A50" s="125">
        <v>32</v>
      </c>
      <c r="B50" s="126"/>
      <c r="C50" s="127"/>
      <c r="D50" s="63" t="s">
        <v>20</v>
      </c>
      <c r="E50" s="8"/>
      <c r="F50" s="9"/>
      <c r="G50" s="9">
        <v>3820</v>
      </c>
      <c r="H50" s="9">
        <v>3820</v>
      </c>
      <c r="I50" s="9">
        <v>3820</v>
      </c>
    </row>
    <row r="51" spans="1:9" x14ac:dyDescent="0.25">
      <c r="A51" s="131"/>
      <c r="B51" s="132"/>
      <c r="C51" s="133"/>
      <c r="D51" s="63"/>
      <c r="E51" s="8"/>
      <c r="F51" s="9"/>
      <c r="G51" s="9"/>
      <c r="H51" s="9"/>
      <c r="I51" s="9"/>
    </row>
    <row r="52" spans="1:9" x14ac:dyDescent="0.25">
      <c r="A52" s="134" t="s">
        <v>99</v>
      </c>
      <c r="B52" s="135"/>
      <c r="C52" s="136"/>
      <c r="D52" s="72" t="s">
        <v>100</v>
      </c>
      <c r="E52" s="66">
        <v>1047549</v>
      </c>
      <c r="F52" s="67">
        <v>1186639</v>
      </c>
      <c r="G52" s="67">
        <v>1166790</v>
      </c>
      <c r="H52" s="67">
        <v>1155570</v>
      </c>
      <c r="I52" s="67">
        <v>1155570</v>
      </c>
    </row>
    <row r="53" spans="1:9" x14ac:dyDescent="0.25">
      <c r="A53" s="122" t="s">
        <v>101</v>
      </c>
      <c r="B53" s="123"/>
      <c r="C53" s="124"/>
      <c r="D53" s="73" t="s">
        <v>102</v>
      </c>
      <c r="E53" s="69">
        <v>5856</v>
      </c>
      <c r="F53" s="70">
        <v>1677</v>
      </c>
      <c r="G53" s="70">
        <v>1680</v>
      </c>
      <c r="H53" s="70">
        <v>1680</v>
      </c>
      <c r="I53" s="70">
        <v>1680</v>
      </c>
    </row>
    <row r="54" spans="1:9" x14ac:dyDescent="0.25">
      <c r="A54" s="125">
        <v>3</v>
      </c>
      <c r="B54" s="126"/>
      <c r="C54" s="127"/>
      <c r="D54" s="63" t="s">
        <v>9</v>
      </c>
      <c r="E54" s="8">
        <v>1526</v>
      </c>
      <c r="F54" s="9">
        <v>1677</v>
      </c>
      <c r="G54" s="9">
        <v>1680</v>
      </c>
      <c r="H54" s="9">
        <v>1680</v>
      </c>
      <c r="I54" s="9">
        <v>1680</v>
      </c>
    </row>
    <row r="55" spans="1:9" x14ac:dyDescent="0.25">
      <c r="A55" s="125">
        <v>32</v>
      </c>
      <c r="B55" s="126"/>
      <c r="C55" s="127"/>
      <c r="D55" s="63" t="s">
        <v>20</v>
      </c>
      <c r="E55" s="8">
        <v>1526</v>
      </c>
      <c r="F55" s="9">
        <v>1677</v>
      </c>
      <c r="G55" s="9">
        <v>1680</v>
      </c>
      <c r="H55" s="9">
        <v>1680</v>
      </c>
      <c r="I55" s="9">
        <v>1680</v>
      </c>
    </row>
    <row r="56" spans="1:9" ht="25.5" x14ac:dyDescent="0.25">
      <c r="A56" s="125">
        <v>4</v>
      </c>
      <c r="B56" s="126"/>
      <c r="C56" s="127"/>
      <c r="D56" s="63" t="s">
        <v>11</v>
      </c>
      <c r="E56" s="8">
        <v>4330</v>
      </c>
      <c r="F56" s="9"/>
      <c r="G56" s="9"/>
      <c r="H56" s="9"/>
      <c r="I56" s="9"/>
    </row>
    <row r="57" spans="1:9" ht="25.5" x14ac:dyDescent="0.25">
      <c r="A57" s="125">
        <v>42</v>
      </c>
      <c r="B57" s="126"/>
      <c r="C57" s="127"/>
      <c r="D57" s="63" t="s">
        <v>28</v>
      </c>
      <c r="E57" s="8">
        <v>4330</v>
      </c>
      <c r="F57" s="9"/>
      <c r="G57" s="9"/>
      <c r="H57" s="9"/>
      <c r="I57" s="9"/>
    </row>
    <row r="58" spans="1:9" x14ac:dyDescent="0.25">
      <c r="A58" s="122" t="s">
        <v>103</v>
      </c>
      <c r="B58" s="123"/>
      <c r="C58" s="124"/>
      <c r="D58" s="74" t="s">
        <v>104</v>
      </c>
      <c r="E58" s="69">
        <v>771</v>
      </c>
      <c r="F58" s="70">
        <v>1643</v>
      </c>
      <c r="G58" s="70">
        <v>1130</v>
      </c>
      <c r="H58" s="70">
        <v>1130</v>
      </c>
      <c r="I58" s="70">
        <v>1130</v>
      </c>
    </row>
    <row r="59" spans="1:9" x14ac:dyDescent="0.25">
      <c r="A59" s="125">
        <v>3</v>
      </c>
      <c r="B59" s="126"/>
      <c r="C59" s="127"/>
      <c r="D59" s="63" t="s">
        <v>9</v>
      </c>
      <c r="E59" s="8">
        <v>771</v>
      </c>
      <c r="F59" s="9">
        <v>1643</v>
      </c>
      <c r="G59" s="9">
        <v>1130</v>
      </c>
      <c r="H59" s="9">
        <v>1130</v>
      </c>
      <c r="I59" s="9">
        <v>1130</v>
      </c>
    </row>
    <row r="60" spans="1:9" x14ac:dyDescent="0.25">
      <c r="A60" s="125">
        <v>32</v>
      </c>
      <c r="B60" s="126"/>
      <c r="C60" s="127"/>
      <c r="D60" s="63" t="s">
        <v>20</v>
      </c>
      <c r="E60" s="8">
        <v>771</v>
      </c>
      <c r="F60" s="9">
        <v>1643</v>
      </c>
      <c r="G60" s="9">
        <v>1130</v>
      </c>
      <c r="H60" s="9">
        <v>1130</v>
      </c>
      <c r="I60" s="9">
        <v>1130</v>
      </c>
    </row>
    <row r="61" spans="1:9" ht="15" customHeight="1" x14ac:dyDescent="0.25">
      <c r="A61" s="122" t="s">
        <v>105</v>
      </c>
      <c r="B61" s="123"/>
      <c r="C61" s="124"/>
      <c r="D61" s="73" t="s">
        <v>106</v>
      </c>
      <c r="E61" s="69">
        <v>57988</v>
      </c>
      <c r="F61" s="70">
        <v>34547</v>
      </c>
      <c r="G61" s="70">
        <v>21210</v>
      </c>
      <c r="H61" s="70">
        <v>21210</v>
      </c>
      <c r="I61" s="70">
        <v>21210</v>
      </c>
    </row>
    <row r="62" spans="1:9" x14ac:dyDescent="0.25">
      <c r="A62" s="125">
        <v>3</v>
      </c>
      <c r="B62" s="126"/>
      <c r="C62" s="127"/>
      <c r="D62" s="63" t="s">
        <v>9</v>
      </c>
      <c r="E62" s="8">
        <v>57419</v>
      </c>
      <c r="F62" s="9">
        <v>28378</v>
      </c>
      <c r="G62" s="9">
        <v>21210</v>
      </c>
      <c r="H62" s="9">
        <v>21210</v>
      </c>
      <c r="I62" s="9">
        <v>21210</v>
      </c>
    </row>
    <row r="63" spans="1:9" x14ac:dyDescent="0.25">
      <c r="A63" s="125">
        <v>32</v>
      </c>
      <c r="B63" s="126"/>
      <c r="C63" s="127"/>
      <c r="D63" s="63" t="s">
        <v>20</v>
      </c>
      <c r="E63" s="8">
        <v>57412</v>
      </c>
      <c r="F63" s="9">
        <v>28378</v>
      </c>
      <c r="G63" s="9">
        <v>21210</v>
      </c>
      <c r="H63" s="9">
        <v>21210</v>
      </c>
      <c r="I63" s="9">
        <v>21210</v>
      </c>
    </row>
    <row r="64" spans="1:9" x14ac:dyDescent="0.25">
      <c r="A64" s="125">
        <v>34</v>
      </c>
      <c r="B64" s="126"/>
      <c r="C64" s="127"/>
      <c r="D64" s="63" t="s">
        <v>77</v>
      </c>
      <c r="E64" s="8">
        <v>7</v>
      </c>
      <c r="F64" s="9"/>
      <c r="G64" s="9"/>
      <c r="H64" s="9"/>
      <c r="I64" s="9"/>
    </row>
    <row r="65" spans="1:9" ht="25.5" x14ac:dyDescent="0.25">
      <c r="A65" s="125">
        <v>4</v>
      </c>
      <c r="B65" s="126"/>
      <c r="C65" s="127"/>
      <c r="D65" s="63" t="s">
        <v>11</v>
      </c>
      <c r="E65" s="8">
        <v>569</v>
      </c>
      <c r="F65" s="9">
        <v>6169</v>
      </c>
      <c r="G65" s="9"/>
      <c r="H65" s="9"/>
      <c r="I65" s="9"/>
    </row>
    <row r="66" spans="1:9" ht="25.5" x14ac:dyDescent="0.25">
      <c r="A66" s="125">
        <v>42</v>
      </c>
      <c r="B66" s="126"/>
      <c r="C66" s="127"/>
      <c r="D66" s="63" t="s">
        <v>28</v>
      </c>
      <c r="E66" s="8">
        <v>569</v>
      </c>
      <c r="F66" s="9">
        <v>4031</v>
      </c>
      <c r="G66" s="9"/>
      <c r="H66" s="9"/>
      <c r="I66" s="9"/>
    </row>
    <row r="67" spans="1:9" ht="25.5" x14ac:dyDescent="0.25">
      <c r="A67" s="125">
        <v>45</v>
      </c>
      <c r="B67" s="126"/>
      <c r="C67" s="127"/>
      <c r="D67" s="68" t="s">
        <v>107</v>
      </c>
      <c r="E67" s="8"/>
      <c r="F67" s="9">
        <v>2138</v>
      </c>
      <c r="G67" s="9"/>
      <c r="H67" s="9"/>
      <c r="I67" s="9"/>
    </row>
    <row r="68" spans="1:9" x14ac:dyDescent="0.25">
      <c r="A68" s="122" t="s">
        <v>108</v>
      </c>
      <c r="B68" s="123"/>
      <c r="C68" s="124"/>
      <c r="D68" s="74" t="s">
        <v>109</v>
      </c>
      <c r="E68" s="69">
        <v>970546</v>
      </c>
      <c r="F68" s="70">
        <v>1126228</v>
      </c>
      <c r="G68" s="70">
        <v>1126240</v>
      </c>
      <c r="H68" s="70">
        <v>1126240</v>
      </c>
      <c r="I68" s="70">
        <v>1126240</v>
      </c>
    </row>
    <row r="69" spans="1:9" x14ac:dyDescent="0.25">
      <c r="A69" s="125">
        <v>3</v>
      </c>
      <c r="B69" s="126"/>
      <c r="C69" s="127"/>
      <c r="D69" s="63" t="s">
        <v>9</v>
      </c>
      <c r="E69" s="8">
        <v>967202</v>
      </c>
      <c r="F69" s="9">
        <v>1116008</v>
      </c>
      <c r="G69" s="9">
        <v>1116020</v>
      </c>
      <c r="H69" s="9">
        <v>1116020</v>
      </c>
      <c r="I69" s="9">
        <v>1116020</v>
      </c>
    </row>
    <row r="70" spans="1:9" x14ac:dyDescent="0.25">
      <c r="A70" s="125">
        <v>31</v>
      </c>
      <c r="B70" s="126"/>
      <c r="C70" s="127"/>
      <c r="D70" s="68" t="s">
        <v>10</v>
      </c>
      <c r="E70" s="8">
        <v>905572</v>
      </c>
      <c r="F70" s="9">
        <v>990250</v>
      </c>
      <c r="G70" s="9">
        <v>990250</v>
      </c>
      <c r="H70" s="9">
        <v>990250</v>
      </c>
      <c r="I70" s="9">
        <v>990250</v>
      </c>
    </row>
    <row r="71" spans="1:9" x14ac:dyDescent="0.25">
      <c r="A71" s="125">
        <v>32</v>
      </c>
      <c r="B71" s="126"/>
      <c r="C71" s="127"/>
      <c r="D71" s="63" t="s">
        <v>20</v>
      </c>
      <c r="E71" s="8">
        <v>48044</v>
      </c>
      <c r="F71" s="9">
        <v>116346</v>
      </c>
      <c r="G71" s="9">
        <v>116350</v>
      </c>
      <c r="H71" s="9">
        <v>116350</v>
      </c>
      <c r="I71" s="9">
        <v>116350</v>
      </c>
    </row>
    <row r="72" spans="1:9" x14ac:dyDescent="0.25">
      <c r="A72" s="125">
        <v>34</v>
      </c>
      <c r="B72" s="126"/>
      <c r="C72" s="127"/>
      <c r="D72" s="63" t="s">
        <v>77</v>
      </c>
      <c r="E72" s="8">
        <v>111</v>
      </c>
      <c r="F72" s="9"/>
      <c r="G72" s="9"/>
      <c r="H72" s="9"/>
      <c r="I72" s="9"/>
    </row>
    <row r="73" spans="1:9" x14ac:dyDescent="0.25">
      <c r="A73" s="125">
        <v>37</v>
      </c>
      <c r="B73" s="126"/>
      <c r="C73" s="127"/>
      <c r="D73" s="68" t="s">
        <v>110</v>
      </c>
      <c r="E73" s="8">
        <v>13475</v>
      </c>
      <c r="F73" s="9">
        <v>8760</v>
      </c>
      <c r="G73" s="9">
        <v>8760</v>
      </c>
      <c r="H73" s="9">
        <v>8760</v>
      </c>
      <c r="I73" s="9">
        <v>8760</v>
      </c>
    </row>
    <row r="74" spans="1:9" x14ac:dyDescent="0.25">
      <c r="A74" s="125">
        <v>38</v>
      </c>
      <c r="B74" s="126"/>
      <c r="C74" s="127"/>
      <c r="D74" s="68" t="s">
        <v>111</v>
      </c>
      <c r="E74" s="8"/>
      <c r="F74" s="9">
        <v>652</v>
      </c>
      <c r="G74" s="9">
        <v>660</v>
      </c>
      <c r="H74" s="9">
        <v>660</v>
      </c>
      <c r="I74" s="9">
        <v>660</v>
      </c>
    </row>
    <row r="75" spans="1:9" ht="25.5" x14ac:dyDescent="0.25">
      <c r="A75" s="125">
        <v>4</v>
      </c>
      <c r="B75" s="126"/>
      <c r="C75" s="127"/>
      <c r="D75" s="68" t="s">
        <v>28</v>
      </c>
      <c r="E75" s="8">
        <v>3344</v>
      </c>
      <c r="F75" s="9">
        <v>10220</v>
      </c>
      <c r="G75" s="9">
        <v>10220</v>
      </c>
      <c r="H75" s="9">
        <v>10220</v>
      </c>
      <c r="I75" s="9">
        <v>10220</v>
      </c>
    </row>
    <row r="76" spans="1:9" ht="25.5" x14ac:dyDescent="0.25">
      <c r="A76" s="125">
        <v>42</v>
      </c>
      <c r="B76" s="126"/>
      <c r="C76" s="127"/>
      <c r="D76" s="68" t="s">
        <v>28</v>
      </c>
      <c r="E76" s="8">
        <v>3344</v>
      </c>
      <c r="F76" s="9">
        <v>10220</v>
      </c>
      <c r="G76" s="9">
        <v>10220</v>
      </c>
      <c r="H76" s="9">
        <v>10220</v>
      </c>
      <c r="I76" s="9">
        <v>10220</v>
      </c>
    </row>
    <row r="77" spans="1:9" x14ac:dyDescent="0.25">
      <c r="A77" s="122" t="s">
        <v>112</v>
      </c>
      <c r="B77" s="123"/>
      <c r="C77" s="124"/>
      <c r="D77" s="74" t="s">
        <v>113</v>
      </c>
      <c r="E77" s="69">
        <v>11160</v>
      </c>
      <c r="F77" s="70">
        <v>8514</v>
      </c>
      <c r="G77" s="70">
        <v>5310</v>
      </c>
      <c r="H77" s="70">
        <v>5310</v>
      </c>
      <c r="I77" s="70">
        <v>5310</v>
      </c>
    </row>
    <row r="78" spans="1:9" x14ac:dyDescent="0.25">
      <c r="A78" s="125">
        <v>3</v>
      </c>
      <c r="B78" s="126"/>
      <c r="C78" s="127"/>
      <c r="D78" s="63" t="s">
        <v>9</v>
      </c>
      <c r="E78" s="8">
        <v>6649</v>
      </c>
      <c r="F78" s="9">
        <v>6660</v>
      </c>
      <c r="G78" s="9">
        <v>5310</v>
      </c>
      <c r="H78" s="9">
        <v>5310</v>
      </c>
      <c r="I78" s="9">
        <v>5310</v>
      </c>
    </row>
    <row r="79" spans="1:9" x14ac:dyDescent="0.25">
      <c r="A79" s="125">
        <v>32</v>
      </c>
      <c r="B79" s="126"/>
      <c r="C79" s="127"/>
      <c r="D79" s="63" t="s">
        <v>20</v>
      </c>
      <c r="E79" s="8">
        <v>6649</v>
      </c>
      <c r="F79" s="9">
        <v>6660</v>
      </c>
      <c r="G79" s="9">
        <v>5310</v>
      </c>
      <c r="H79" s="9">
        <v>5310</v>
      </c>
      <c r="I79" s="9">
        <v>5310</v>
      </c>
    </row>
    <row r="80" spans="1:9" ht="25.5" x14ac:dyDescent="0.25">
      <c r="A80" s="125">
        <v>4</v>
      </c>
      <c r="B80" s="126"/>
      <c r="C80" s="127"/>
      <c r="D80" s="68" t="s">
        <v>28</v>
      </c>
      <c r="E80" s="8">
        <v>4511</v>
      </c>
      <c r="F80" s="9">
        <v>1854</v>
      </c>
      <c r="G80" s="9"/>
      <c r="H80" s="9"/>
      <c r="I80" s="9"/>
    </row>
    <row r="81" spans="1:9" ht="25.5" x14ac:dyDescent="0.25">
      <c r="A81" s="125">
        <v>42</v>
      </c>
      <c r="B81" s="126"/>
      <c r="C81" s="127"/>
      <c r="D81" s="63" t="s">
        <v>28</v>
      </c>
      <c r="E81" s="8">
        <v>4511</v>
      </c>
      <c r="F81" s="9">
        <v>1854</v>
      </c>
      <c r="G81" s="9"/>
      <c r="H81" s="9"/>
      <c r="I81" s="9"/>
    </row>
    <row r="82" spans="1:9" ht="15" customHeight="1" x14ac:dyDescent="0.25">
      <c r="A82" s="122" t="s">
        <v>114</v>
      </c>
      <c r="B82" s="123"/>
      <c r="C82" s="124"/>
      <c r="D82" s="73" t="s">
        <v>115</v>
      </c>
      <c r="E82" s="69">
        <v>1228</v>
      </c>
      <c r="F82" s="70">
        <v>14030</v>
      </c>
      <c r="G82" s="70">
        <v>11220</v>
      </c>
      <c r="H82" s="70"/>
      <c r="I82" s="71"/>
    </row>
    <row r="83" spans="1:9" x14ac:dyDescent="0.25">
      <c r="A83" s="119">
        <v>3</v>
      </c>
      <c r="B83" s="120"/>
      <c r="C83" s="121"/>
      <c r="D83" s="27" t="s">
        <v>9</v>
      </c>
      <c r="E83" s="8"/>
      <c r="F83" s="9">
        <v>14030</v>
      </c>
      <c r="G83" s="9">
        <v>11220</v>
      </c>
      <c r="H83" s="9"/>
      <c r="I83" s="10"/>
    </row>
    <row r="84" spans="1:9" x14ac:dyDescent="0.25">
      <c r="A84" s="119">
        <v>31</v>
      </c>
      <c r="B84" s="120"/>
      <c r="C84" s="121"/>
      <c r="D84" s="68" t="s">
        <v>10</v>
      </c>
      <c r="E84" s="8"/>
      <c r="F84" s="9">
        <v>10000</v>
      </c>
      <c r="G84" s="9">
        <v>8320</v>
      </c>
      <c r="H84" s="9"/>
      <c r="I84" s="10"/>
    </row>
    <row r="85" spans="1:9" x14ac:dyDescent="0.25">
      <c r="A85" s="119">
        <v>32</v>
      </c>
      <c r="B85" s="120"/>
      <c r="C85" s="121"/>
      <c r="D85" s="27" t="s">
        <v>20</v>
      </c>
      <c r="E85" s="8"/>
      <c r="F85" s="9">
        <v>4030</v>
      </c>
      <c r="G85" s="9">
        <v>2900</v>
      </c>
      <c r="H85" s="9"/>
      <c r="I85" s="10"/>
    </row>
    <row r="86" spans="1:9" ht="25.5" x14ac:dyDescent="0.25">
      <c r="A86" s="119">
        <v>4</v>
      </c>
      <c r="B86" s="120"/>
      <c r="C86" s="121"/>
      <c r="D86" s="27" t="s">
        <v>11</v>
      </c>
      <c r="E86" s="8">
        <v>1228</v>
      </c>
      <c r="F86" s="9"/>
      <c r="G86" s="9"/>
      <c r="H86" s="9"/>
      <c r="I86" s="10"/>
    </row>
    <row r="87" spans="1:9" ht="25.5" x14ac:dyDescent="0.25">
      <c r="A87" s="119">
        <v>42</v>
      </c>
      <c r="B87" s="120"/>
      <c r="C87" s="121"/>
      <c r="D87" s="27" t="s">
        <v>28</v>
      </c>
      <c r="E87" s="8">
        <v>1228</v>
      </c>
      <c r="F87" s="9"/>
      <c r="G87" s="9"/>
      <c r="H87" s="9"/>
      <c r="I87" s="10"/>
    </row>
  </sheetData>
  <mergeCells count="85">
    <mergeCell ref="A6:C6"/>
    <mergeCell ref="A7:C7"/>
    <mergeCell ref="A1:I1"/>
    <mergeCell ref="A3:I3"/>
    <mergeCell ref="A5:C5"/>
    <mergeCell ref="A8:C8"/>
    <mergeCell ref="A11:C11"/>
    <mergeCell ref="A13:C13"/>
    <mergeCell ref="A12:C12"/>
    <mergeCell ref="A85:C85"/>
    <mergeCell ref="A9:C9"/>
    <mergeCell ref="A10:C10"/>
    <mergeCell ref="A14:C14"/>
    <mergeCell ref="A15:C15"/>
    <mergeCell ref="A16:C16"/>
    <mergeCell ref="A28:C28"/>
    <mergeCell ref="A29:C29"/>
    <mergeCell ref="A30:C30"/>
    <mergeCell ref="A31:C31"/>
    <mergeCell ref="A32:C32"/>
    <mergeCell ref="A33:C33"/>
    <mergeCell ref="A86:C86"/>
    <mergeCell ref="A87:C87"/>
    <mergeCell ref="A17:C17"/>
    <mergeCell ref="A18:C18"/>
    <mergeCell ref="A82:C82"/>
    <mergeCell ref="A83:C83"/>
    <mergeCell ref="A19:C19"/>
    <mergeCell ref="A20:C20"/>
    <mergeCell ref="A21:C21"/>
    <mergeCell ref="A22:C22"/>
    <mergeCell ref="A23:C23"/>
    <mergeCell ref="A24:C24"/>
    <mergeCell ref="A26:C26"/>
    <mergeCell ref="A27:C27"/>
    <mergeCell ref="A25:C2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57:C57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8:C58"/>
    <mergeCell ref="A59:C59"/>
    <mergeCell ref="A60:C60"/>
    <mergeCell ref="A61:C61"/>
    <mergeCell ref="A62:C62"/>
    <mergeCell ref="A63:C63"/>
    <mergeCell ref="A66:C66"/>
    <mergeCell ref="A65:C65"/>
    <mergeCell ref="A67:C67"/>
    <mergeCell ref="A64:C64"/>
    <mergeCell ref="A68:C68"/>
    <mergeCell ref="A71:C71"/>
    <mergeCell ref="A69:C69"/>
    <mergeCell ref="A70:C70"/>
    <mergeCell ref="A73:C73"/>
    <mergeCell ref="A74:C74"/>
    <mergeCell ref="A75:C75"/>
    <mergeCell ref="A76:C76"/>
    <mergeCell ref="A72:C72"/>
    <mergeCell ref="A84:C84"/>
    <mergeCell ref="A77:C77"/>
    <mergeCell ref="A78:C78"/>
    <mergeCell ref="A79:C79"/>
    <mergeCell ref="A80:C80"/>
    <mergeCell ref="A81:C81"/>
  </mergeCells>
  <pageMargins left="0.25" right="0.25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510A8-CDBE-40C0-926B-092BE26745E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SAŽETAK</vt:lpstr>
      <vt:lpstr> Račun prihoda i rashoda</vt:lpstr>
      <vt:lpstr>List4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List1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</cp:lastModifiedBy>
  <cp:lastPrinted>2023-10-27T05:52:49Z</cp:lastPrinted>
  <dcterms:created xsi:type="dcterms:W3CDTF">2022-08-12T12:51:27Z</dcterms:created>
  <dcterms:modified xsi:type="dcterms:W3CDTF">2023-11-08T12:11:36Z</dcterms:modified>
</cp:coreProperties>
</file>